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255" windowWidth="11880" windowHeight="6120"/>
  </bookViews>
  <sheets>
    <sheet name="1. Índex" sheetId="1" r:id="rId1"/>
    <sheet name="2. Ind. principals" sheetId="2" r:id="rId2"/>
    <sheet name="3. Activitat per delegacions" sheetId="6" r:id="rId3"/>
  </sheets>
  <definedNames>
    <definedName name="_xlnm.Print_Titles" localSheetId="0">'1. Índex'!$59:$60</definedName>
  </definedNames>
  <calcPr calcId="145621"/>
</workbook>
</file>

<file path=xl/calcChain.xml><?xml version="1.0" encoding="utf-8"?>
<calcChain xmlns="http://schemas.openxmlformats.org/spreadsheetml/2006/main">
  <c r="E5" i="6" l="1"/>
  <c r="G5" i="6"/>
  <c r="F5" i="6"/>
  <c r="H7" i="6"/>
  <c r="I8" i="2" s="1"/>
  <c r="D5" i="6"/>
  <c r="H6" i="6" l="1"/>
  <c r="I7" i="2" s="1"/>
  <c r="C5" i="6" l="1"/>
  <c r="H5" i="6" s="1"/>
  <c r="H16" i="2" l="1"/>
  <c r="H13" i="2"/>
  <c r="H9" i="2"/>
  <c r="H6" i="2"/>
  <c r="I6" i="2" s="1"/>
  <c r="D8" i="6" l="1"/>
  <c r="E8" i="6"/>
  <c r="F8" i="6"/>
  <c r="G8" i="6"/>
  <c r="G16" i="2"/>
  <c r="G9" i="2"/>
  <c r="G13" i="2"/>
  <c r="F11" i="2"/>
  <c r="E11" i="2"/>
  <c r="G6" i="2"/>
  <c r="F6" i="2"/>
  <c r="E6" i="2"/>
  <c r="H10" i="6"/>
  <c r="I11" i="2" s="1"/>
  <c r="I10" i="2"/>
  <c r="D6" i="2"/>
  <c r="C6" i="2"/>
  <c r="C11" i="2"/>
  <c r="D11" i="2"/>
  <c r="H8" i="6" l="1"/>
  <c r="I9" i="2" s="1"/>
</calcChain>
</file>

<file path=xl/sharedStrings.xml><?xml version="1.0" encoding="utf-8"?>
<sst xmlns="http://schemas.openxmlformats.org/spreadsheetml/2006/main" count="43" uniqueCount="32">
  <si>
    <t/>
  </si>
  <si>
    <t>Full núm.</t>
  </si>
  <si>
    <t>Taula</t>
  </si>
  <si>
    <t>Àmbit</t>
  </si>
  <si>
    <t>Període</t>
  </si>
  <si>
    <t>Catalunya</t>
  </si>
  <si>
    <t>Departament de Justícia</t>
  </si>
  <si>
    <t>Atencions informatives presencials</t>
  </si>
  <si>
    <t>Sol·licituds de mediació iniciades</t>
  </si>
  <si>
    <t>Finalitzades</t>
  </si>
  <si>
    <t>Finalitzades amb acord</t>
  </si>
  <si>
    <t>Nombre de mediadors registrats actius</t>
  </si>
  <si>
    <t>Nombre de convenis de col·laboració vigents</t>
  </si>
  <si>
    <t xml:space="preserve">  Directes</t>
  </si>
  <si>
    <t xml:space="preserve">  Derivacions judicials</t>
  </si>
  <si>
    <t>Barcelona</t>
  </si>
  <si>
    <t>Girona</t>
  </si>
  <si>
    <t>Lleida</t>
  </si>
  <si>
    <t>Tarragona</t>
  </si>
  <si>
    <t>Terres de l'Ebre</t>
  </si>
  <si>
    <t>Total</t>
  </si>
  <si>
    <t>Nombre d'expedients gestionats pel Centre de Mediació</t>
  </si>
  <si>
    <t>justicia.gencat.cat/ca/departament/Estadistiques</t>
  </si>
  <si>
    <t>2010 - 2015</t>
  </si>
  <si>
    <t>Desembre 2015</t>
  </si>
  <si>
    <t>Indicadors principals del Centre de Mediació de Dret Privat de Catalunya</t>
  </si>
  <si>
    <t>Activitat per delegacions del Centre de Mediació de Dret Privat de Catalunya any 2015</t>
  </si>
  <si>
    <t>Nombre d'expedients gestionats pel CMDPC</t>
  </si>
  <si>
    <t>Sol·lictuds de mediació iniciades pel CMDPC</t>
  </si>
  <si>
    <t>Centre de Mediació de Dret Privat de Catalunya (CMDPC)</t>
  </si>
  <si>
    <t>Indicadors principals del CMDPC</t>
  </si>
  <si>
    <t>Activitat per delegacions del CMDPC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</si>
</sst>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0" fillId="0" borderId="0" xfId="0" applyAlignment="1">
      <alignment horizontal="fill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1" applyAlignment="1" applyProtection="1"/>
    <xf numFmtId="0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3" fontId="12" fillId="0" borderId="1" xfId="0" applyNumberFormat="1" applyFont="1" applyFill="1" applyBorder="1"/>
    <xf numFmtId="3" fontId="12" fillId="0" borderId="7" xfId="0" applyNumberFormat="1" applyFont="1" applyFill="1" applyBorder="1"/>
    <xf numFmtId="0" fontId="5" fillId="0" borderId="3" xfId="3" applyFont="1" applyFill="1" applyBorder="1" applyAlignment="1">
      <alignment horizontal="right"/>
    </xf>
    <xf numFmtId="0" fontId="5" fillId="0" borderId="4" xfId="0" quotePrefix="1" applyFont="1" applyBorder="1" applyAlignment="1">
      <alignment horizontal="right"/>
    </xf>
    <xf numFmtId="0" fontId="8" fillId="0" borderId="0" xfId="1" applyFont="1" applyAlignment="1" applyProtection="1"/>
    <xf numFmtId="3" fontId="9" fillId="0" borderId="0" xfId="0" applyNumberFormat="1" applyFont="1" applyFill="1" applyBorder="1"/>
    <xf numFmtId="3" fontId="11" fillId="0" borderId="5" xfId="0" applyNumberFormat="1" applyFont="1" applyFill="1" applyBorder="1"/>
    <xf numFmtId="0" fontId="10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" wrapText="1"/>
    </xf>
    <xf numFmtId="0" fontId="11" fillId="0" borderId="5" xfId="0" applyFont="1" applyFill="1" applyBorder="1"/>
    <xf numFmtId="0" fontId="0" fillId="0" borderId="1" xfId="0" applyFill="1" applyBorder="1"/>
    <xf numFmtId="3" fontId="12" fillId="0" borderId="1" xfId="0" applyNumberFormat="1" applyFont="1" applyFill="1" applyBorder="1" applyAlignment="1">
      <alignment horizontal="right"/>
    </xf>
    <xf numFmtId="0" fontId="0" fillId="0" borderId="2" xfId="0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0" fontId="9" fillId="0" borderId="0" xfId="0" applyFont="1" applyFill="1"/>
    <xf numFmtId="0" fontId="11" fillId="0" borderId="0" xfId="0" applyFont="1" applyFill="1" applyBorder="1" applyAlignment="1">
      <alignment horizontal="right"/>
    </xf>
    <xf numFmtId="0" fontId="11" fillId="0" borderId="3" xfId="0" applyFont="1" applyFill="1" applyBorder="1"/>
    <xf numFmtId="3" fontId="11" fillId="0" borderId="3" xfId="0" applyNumberFormat="1" applyFont="1" applyFill="1" applyBorder="1"/>
    <xf numFmtId="0" fontId="0" fillId="0" borderId="7" xfId="0" applyFill="1" applyBorder="1"/>
    <xf numFmtId="3" fontId="9" fillId="0" borderId="1" xfId="0" applyNumberFormat="1" applyFont="1" applyFill="1" applyBorder="1"/>
    <xf numFmtId="3" fontId="9" fillId="0" borderId="7" xfId="0" applyNumberFormat="1" applyFont="1" applyFill="1" applyBorder="1"/>
    <xf numFmtId="0" fontId="11" fillId="0" borderId="6" xfId="0" applyFont="1" applyFill="1" applyBorder="1"/>
    <xf numFmtId="3" fontId="11" fillId="0" borderId="6" xfId="0" applyNumberFormat="1" applyFont="1" applyFill="1" applyBorder="1"/>
  </cellXfs>
  <cellStyles count="4">
    <cellStyle name="Enllaç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2</xdr:col>
      <xdr:colOff>4438650</xdr:colOff>
      <xdr:row>59</xdr:row>
      <xdr:rowOff>38100</xdr:rowOff>
    </xdr:to>
    <xdr:pic>
      <xdr:nvPicPr>
        <xdr:cNvPr id="10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5391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2</xdr:col>
          <xdr:colOff>2057400</xdr:colOff>
          <xdr:row>5</xdr:row>
          <xdr:rowOff>85725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6:K67"/>
  <sheetViews>
    <sheetView tabSelected="1" workbookViewId="0"/>
  </sheetViews>
  <sheetFormatPr defaultRowHeight="12.75" customHeight="1" x14ac:dyDescent="0.2"/>
  <cols>
    <col min="1" max="1" width="5.140625" customWidth="1"/>
    <col min="3" max="3" width="70" customWidth="1"/>
    <col min="4" max="4" width="11.7109375" customWidth="1"/>
    <col min="5" max="5" width="21.28515625" customWidth="1"/>
  </cols>
  <sheetData>
    <row r="6" spans="2:8" ht="12.75" customHeight="1" x14ac:dyDescent="0.2">
      <c r="G6" s="12"/>
      <c r="H6" s="12"/>
    </row>
    <row r="7" spans="2:8" ht="12.75" customHeight="1" x14ac:dyDescent="0.25">
      <c r="B7" s="11" t="s">
        <v>29</v>
      </c>
      <c r="C7" s="12"/>
      <c r="D7" s="12"/>
      <c r="E7" s="12"/>
      <c r="F7" s="12"/>
    </row>
    <row r="8" spans="2:8" ht="12.75" customHeight="1" x14ac:dyDescent="0.2">
      <c r="B8" s="6" t="s">
        <v>0</v>
      </c>
    </row>
    <row r="9" spans="2:8" ht="12.75" customHeight="1" thickBot="1" x14ac:dyDescent="0.25">
      <c r="B9" s="18" t="s">
        <v>1</v>
      </c>
      <c r="C9" s="19" t="s">
        <v>2</v>
      </c>
      <c r="D9" s="19" t="s">
        <v>3</v>
      </c>
      <c r="E9" s="19" t="s">
        <v>4</v>
      </c>
    </row>
    <row r="10" spans="2:8" ht="12.75" customHeight="1" x14ac:dyDescent="0.2">
      <c r="B10" s="14">
        <v>2</v>
      </c>
      <c r="C10" s="15" t="s">
        <v>30</v>
      </c>
      <c r="D10" s="15" t="s">
        <v>5</v>
      </c>
      <c r="E10" s="22" t="s">
        <v>23</v>
      </c>
    </row>
    <row r="11" spans="2:8" ht="12.75" customHeight="1" thickBot="1" x14ac:dyDescent="0.25">
      <c r="B11" s="16">
        <v>3</v>
      </c>
      <c r="C11" s="17" t="s">
        <v>31</v>
      </c>
      <c r="D11" s="17" t="s">
        <v>5</v>
      </c>
      <c r="E11" s="23" t="s">
        <v>24</v>
      </c>
    </row>
    <row r="12" spans="2:8" ht="12.75" customHeight="1" x14ac:dyDescent="0.2">
      <c r="B12" s="7"/>
      <c r="C12" s="8"/>
      <c r="D12" s="8"/>
      <c r="E12" s="9"/>
    </row>
    <row r="13" spans="2:8" ht="12.75" customHeight="1" x14ac:dyDescent="0.2">
      <c r="B13" s="10"/>
    </row>
    <row r="14" spans="2:8" ht="12.75" customHeight="1" x14ac:dyDescent="0.2">
      <c r="B14" s="24" t="s">
        <v>22</v>
      </c>
      <c r="C14" s="13"/>
    </row>
    <row r="15" spans="2:8" ht="12.75" customHeight="1" x14ac:dyDescent="0.2">
      <c r="B15" t="s">
        <v>6</v>
      </c>
    </row>
    <row r="51" spans="1:11" ht="12.75" customHeight="1" x14ac:dyDescent="0.2">
      <c r="K51" s="5"/>
    </row>
    <row r="59" spans="1:11" ht="12.75" customHeight="1" x14ac:dyDescent="0.2">
      <c r="A59" s="1"/>
    </row>
    <row r="60" spans="1:11" ht="12.75" customHeight="1" x14ac:dyDescent="0.2">
      <c r="A60" s="4"/>
    </row>
    <row r="61" spans="1:11" ht="12.75" customHeight="1" x14ac:dyDescent="0.2">
      <c r="A61" s="3"/>
    </row>
    <row r="62" spans="1:11" ht="12.75" customHeight="1" x14ac:dyDescent="0.2">
      <c r="A62" s="2"/>
    </row>
    <row r="67" spans="6:6" ht="12.75" customHeight="1" x14ac:dyDescent="0.2">
      <c r="F67" s="5"/>
    </row>
  </sheetData>
  <phoneticPr fontId="1" type="noConversion"/>
  <hyperlinks>
    <hyperlink ref="B14" r:id="rId1"/>
  </hyperlinks>
  <pageMargins left="0.39370078740157483" right="0.75" top="0.59055118110236227" bottom="0.59055118110236227" header="0" footer="0"/>
  <pageSetup paperSize="9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60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2</xdr:col>
                <xdr:colOff>2057400</xdr:colOff>
                <xdr:row>5</xdr:row>
                <xdr:rowOff>85725</xdr:rowOff>
              </to>
            </anchor>
          </objectPr>
        </oleObject>
      </mc:Choice>
      <mc:Fallback>
        <oleObject progId="Word.Picture.8" shapeId="106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2:I21"/>
  <sheetViews>
    <sheetView workbookViewId="0"/>
  </sheetViews>
  <sheetFormatPr defaultRowHeight="12.75" x14ac:dyDescent="0.2"/>
  <cols>
    <col min="1" max="1" width="9.140625" style="28"/>
    <col min="2" max="2" width="58.5703125" style="28" customWidth="1"/>
    <col min="3" max="8" width="11.7109375" style="28" customWidth="1"/>
    <col min="9" max="16384" width="9.140625" style="28"/>
  </cols>
  <sheetData>
    <row r="2" spans="2:9" ht="15.75" x14ac:dyDescent="0.25">
      <c r="B2" s="27" t="s">
        <v>25</v>
      </c>
    </row>
    <row r="4" spans="2:9" ht="13.5" thickBot="1" x14ac:dyDescent="0.25">
      <c r="C4" s="37">
        <v>2010</v>
      </c>
      <c r="D4" s="37">
        <v>2011</v>
      </c>
      <c r="E4" s="37">
        <v>2012</v>
      </c>
      <c r="F4" s="37">
        <v>2013</v>
      </c>
      <c r="G4" s="37">
        <v>2014</v>
      </c>
      <c r="H4" s="37">
        <v>2015</v>
      </c>
    </row>
    <row r="5" spans="2:9" ht="13.5" thickBot="1" x14ac:dyDescent="0.25">
      <c r="B5" s="38" t="s">
        <v>7</v>
      </c>
      <c r="C5" s="39">
        <v>1050</v>
      </c>
      <c r="D5" s="39">
        <v>1300</v>
      </c>
      <c r="E5" s="39">
        <v>1400</v>
      </c>
      <c r="F5" s="39">
        <v>1200</v>
      </c>
      <c r="G5" s="39">
        <v>1059</v>
      </c>
      <c r="H5" s="39">
        <v>1684</v>
      </c>
      <c r="I5" s="25"/>
    </row>
    <row r="6" spans="2:9" x14ac:dyDescent="0.2">
      <c r="B6" s="30" t="s">
        <v>21</v>
      </c>
      <c r="C6" s="26">
        <f t="shared" ref="C6:H6" si="0">SUM(C7:C8)</f>
        <v>3821</v>
      </c>
      <c r="D6" s="26">
        <f t="shared" si="0"/>
        <v>4867</v>
      </c>
      <c r="E6" s="26">
        <f t="shared" si="0"/>
        <v>4725</v>
      </c>
      <c r="F6" s="26">
        <f t="shared" si="0"/>
        <v>4685</v>
      </c>
      <c r="G6" s="26">
        <f t="shared" si="0"/>
        <v>4918</v>
      </c>
      <c r="H6" s="26">
        <f t="shared" si="0"/>
        <v>4964</v>
      </c>
      <c r="I6" s="25" t="str">
        <f>IF(H6='3. Activitat per delegacions'!H5,"","Revisar pàg 3. Actvitat per delegacions")</f>
        <v/>
      </c>
    </row>
    <row r="7" spans="2:9" x14ac:dyDescent="0.2">
      <c r="B7" s="31" t="s">
        <v>13</v>
      </c>
      <c r="C7" s="20">
        <v>2378</v>
      </c>
      <c r="D7" s="20">
        <v>2636</v>
      </c>
      <c r="E7" s="20">
        <v>2280</v>
      </c>
      <c r="F7" s="20">
        <v>2072</v>
      </c>
      <c r="G7" s="20">
        <v>2559</v>
      </c>
      <c r="H7" s="25">
        <v>2616</v>
      </c>
      <c r="I7" s="25" t="str">
        <f>IF(H7='3. Activitat per delegacions'!H6,"","Revisar pàg 3. Actvitat per delegacions")</f>
        <v/>
      </c>
    </row>
    <row r="8" spans="2:9" ht="13.5" thickBot="1" x14ac:dyDescent="0.25">
      <c r="B8" s="40" t="s">
        <v>14</v>
      </c>
      <c r="C8" s="21">
        <v>1443</v>
      </c>
      <c r="D8" s="21">
        <v>2231</v>
      </c>
      <c r="E8" s="21">
        <v>2445</v>
      </c>
      <c r="F8" s="21">
        <v>2613</v>
      </c>
      <c r="G8" s="21">
        <v>2359</v>
      </c>
      <c r="H8" s="41">
        <v>2348</v>
      </c>
      <c r="I8" s="25" t="str">
        <f>IF(H8='3. Activitat per delegacions'!H7,"","Revisar pàg 3. Actvitat per delegacions")</f>
        <v/>
      </c>
    </row>
    <row r="9" spans="2:9" x14ac:dyDescent="0.2">
      <c r="B9" s="30" t="s">
        <v>8</v>
      </c>
      <c r="C9" s="26">
        <v>3031</v>
      </c>
      <c r="D9" s="26">
        <v>3487</v>
      </c>
      <c r="E9" s="26">
        <v>3139</v>
      </c>
      <c r="F9" s="26">
        <v>3097</v>
      </c>
      <c r="G9" s="26">
        <f>G10+G11</f>
        <v>3572</v>
      </c>
      <c r="H9" s="26">
        <f>H10+H11</f>
        <v>3638</v>
      </c>
      <c r="I9" s="25" t="str">
        <f>IF(H9='3. Activitat per delegacions'!H8,"","Revisar pàg 3. Actvitat per delegacions")</f>
        <v/>
      </c>
    </row>
    <row r="10" spans="2:9" x14ac:dyDescent="0.2">
      <c r="B10" s="31" t="s">
        <v>13</v>
      </c>
      <c r="C10" s="20">
        <v>2378</v>
      </c>
      <c r="D10" s="20">
        <v>2636</v>
      </c>
      <c r="E10" s="20">
        <v>2280</v>
      </c>
      <c r="F10" s="20">
        <v>2072</v>
      </c>
      <c r="G10" s="20">
        <v>2559</v>
      </c>
      <c r="H10" s="41">
        <v>2617</v>
      </c>
      <c r="I10" s="25" t="str">
        <f>IF(H10='3. Activitat per delegacions'!H9,"","Revisar pàg 3. Actvitat per delegacions")</f>
        <v/>
      </c>
    </row>
    <row r="11" spans="2:9" ht="13.5" thickBot="1" x14ac:dyDescent="0.25">
      <c r="B11" s="40" t="s">
        <v>14</v>
      </c>
      <c r="C11" s="21">
        <f>C9-C10</f>
        <v>653</v>
      </c>
      <c r="D11" s="21">
        <f>D9-D10</f>
        <v>851</v>
      </c>
      <c r="E11" s="21">
        <f>E9-E10</f>
        <v>859</v>
      </c>
      <c r="F11" s="21">
        <f>F9-F10</f>
        <v>1025</v>
      </c>
      <c r="G11" s="21">
        <v>1013</v>
      </c>
      <c r="H11" s="42">
        <v>1021</v>
      </c>
      <c r="I11" s="25" t="str">
        <f>IF(H11='3. Activitat per delegacions'!H10,"","Revisar pàg 3. Actvitat per delegacions")</f>
        <v/>
      </c>
    </row>
    <row r="12" spans="2:9" x14ac:dyDescent="0.2">
      <c r="B12" s="30" t="s">
        <v>9</v>
      </c>
      <c r="C12" s="26">
        <v>1098</v>
      </c>
      <c r="D12" s="26">
        <v>1341</v>
      </c>
      <c r="E12" s="26">
        <v>928</v>
      </c>
      <c r="F12" s="26">
        <v>861</v>
      </c>
      <c r="G12" s="26">
        <v>947</v>
      </c>
      <c r="H12" s="26">
        <v>969</v>
      </c>
    </row>
    <row r="13" spans="2:9" x14ac:dyDescent="0.2">
      <c r="B13" s="31" t="s">
        <v>13</v>
      </c>
      <c r="C13" s="20">
        <v>787</v>
      </c>
      <c r="D13" s="20">
        <v>970</v>
      </c>
      <c r="E13" s="20">
        <v>608</v>
      </c>
      <c r="F13" s="20">
        <v>491</v>
      </c>
      <c r="G13" s="20">
        <f>G12-G14</f>
        <v>595</v>
      </c>
      <c r="H13" s="20">
        <f>H12-H14</f>
        <v>638</v>
      </c>
    </row>
    <row r="14" spans="2:9" ht="13.5" thickBot="1" x14ac:dyDescent="0.25">
      <c r="B14" s="40" t="s">
        <v>14</v>
      </c>
      <c r="C14" s="21">
        <v>311</v>
      </c>
      <c r="D14" s="21">
        <v>371</v>
      </c>
      <c r="E14" s="21">
        <v>320</v>
      </c>
      <c r="F14" s="21">
        <v>370</v>
      </c>
      <c r="G14" s="21">
        <v>352</v>
      </c>
      <c r="H14" s="42">
        <v>331</v>
      </c>
    </row>
    <row r="15" spans="2:9" x14ac:dyDescent="0.2">
      <c r="B15" s="30" t="s">
        <v>10</v>
      </c>
      <c r="C15" s="26">
        <v>628</v>
      </c>
      <c r="D15" s="26">
        <v>822</v>
      </c>
      <c r="E15" s="26">
        <v>510</v>
      </c>
      <c r="F15" s="26">
        <v>438</v>
      </c>
      <c r="G15" s="26">
        <v>474</v>
      </c>
      <c r="H15" s="26">
        <v>530</v>
      </c>
    </row>
    <row r="16" spans="2:9" x14ac:dyDescent="0.2">
      <c r="B16" s="31" t="s">
        <v>13</v>
      </c>
      <c r="C16" s="20">
        <v>509</v>
      </c>
      <c r="D16" s="20">
        <v>691</v>
      </c>
      <c r="E16" s="20">
        <v>382</v>
      </c>
      <c r="F16" s="20">
        <v>293</v>
      </c>
      <c r="G16" s="20">
        <f>G15-G17</f>
        <v>350</v>
      </c>
      <c r="H16" s="20">
        <f>H15-H17</f>
        <v>434</v>
      </c>
    </row>
    <row r="17" spans="1:8" ht="13.5" thickBot="1" x14ac:dyDescent="0.25">
      <c r="B17" s="40" t="s">
        <v>14</v>
      </c>
      <c r="C17" s="21">
        <v>119</v>
      </c>
      <c r="D17" s="21">
        <v>131</v>
      </c>
      <c r="E17" s="21">
        <v>128</v>
      </c>
      <c r="F17" s="21">
        <v>145</v>
      </c>
      <c r="G17" s="21">
        <v>124</v>
      </c>
      <c r="H17" s="42">
        <v>96</v>
      </c>
    </row>
    <row r="18" spans="1:8" ht="13.5" thickBot="1" x14ac:dyDescent="0.25">
      <c r="B18" s="38" t="s">
        <v>11</v>
      </c>
      <c r="C18" s="39">
        <v>1133</v>
      </c>
      <c r="D18" s="39">
        <v>1074</v>
      </c>
      <c r="E18" s="39">
        <v>1093</v>
      </c>
      <c r="F18" s="39">
        <v>1308</v>
      </c>
      <c r="G18" s="39">
        <v>1375</v>
      </c>
      <c r="H18" s="39">
        <v>878</v>
      </c>
    </row>
    <row r="19" spans="1:8" ht="13.5" thickBot="1" x14ac:dyDescent="0.25">
      <c r="B19" s="43" t="s">
        <v>12</v>
      </c>
      <c r="C19" s="44">
        <v>74</v>
      </c>
      <c r="D19" s="44">
        <v>69</v>
      </c>
      <c r="E19" s="44">
        <v>65</v>
      </c>
      <c r="F19" s="44">
        <v>74</v>
      </c>
      <c r="G19" s="44">
        <v>67</v>
      </c>
      <c r="H19" s="44">
        <v>57</v>
      </c>
    </row>
    <row r="21" spans="1:8" x14ac:dyDescent="0.2">
      <c r="A21" s="36"/>
    </row>
  </sheetData>
  <phoneticPr fontId="1" type="noConversion"/>
  <pageMargins left="0.59055118110236227" right="0.75" top="0.59055118110236227" bottom="0.59055118110236227" header="0" footer="0"/>
  <pageSetup paperSize="9" orientation="landscape" horizontalDpi="1200" verticalDpi="1200" r:id="rId1"/>
  <headerFooter alignWithMargins="0"/>
  <ignoredErrors>
    <ignoredError sqref="C6:G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2:H20"/>
  <sheetViews>
    <sheetView workbookViewId="0"/>
  </sheetViews>
  <sheetFormatPr defaultRowHeight="12.75" customHeight="1" x14ac:dyDescent="0.2"/>
  <cols>
    <col min="1" max="1" width="9.140625" style="28"/>
    <col min="2" max="2" width="58.7109375" style="28" customWidth="1"/>
    <col min="3" max="8" width="11.7109375" style="28" customWidth="1"/>
    <col min="9" max="16384" width="9.140625" style="28"/>
  </cols>
  <sheetData>
    <row r="2" spans="2:8" ht="15.75" x14ac:dyDescent="0.25">
      <c r="B2" s="27" t="s">
        <v>26</v>
      </c>
    </row>
    <row r="4" spans="2:8" ht="26.25" thickBot="1" x14ac:dyDescent="0.25">
      <c r="C4" s="29" t="s">
        <v>15</v>
      </c>
      <c r="D4" s="29" t="s">
        <v>16</v>
      </c>
      <c r="E4" s="29" t="s">
        <v>17</v>
      </c>
      <c r="F4" s="29" t="s">
        <v>18</v>
      </c>
      <c r="G4" s="29" t="s">
        <v>19</v>
      </c>
      <c r="H4" s="29" t="s">
        <v>20</v>
      </c>
    </row>
    <row r="5" spans="2:8" ht="12.75" customHeight="1" x14ac:dyDescent="0.2">
      <c r="B5" s="30" t="s">
        <v>27</v>
      </c>
      <c r="C5" s="26">
        <f>C6+C7</f>
        <v>3706</v>
      </c>
      <c r="D5" s="26">
        <f>D6+D7</f>
        <v>349</v>
      </c>
      <c r="E5" s="26">
        <f>E6+E7</f>
        <v>326</v>
      </c>
      <c r="F5" s="26">
        <f>F6+F7</f>
        <v>566</v>
      </c>
      <c r="G5" s="26">
        <f>G6+G7</f>
        <v>17</v>
      </c>
      <c r="H5" s="26">
        <f t="shared" ref="H5:H10" si="0">+SUM(C5:G5)</f>
        <v>4964</v>
      </c>
    </row>
    <row r="6" spans="2:8" ht="12.75" customHeight="1" x14ac:dyDescent="0.2">
      <c r="B6" s="31" t="s">
        <v>13</v>
      </c>
      <c r="C6" s="32">
        <v>1748</v>
      </c>
      <c r="D6" s="32">
        <v>327</v>
      </c>
      <c r="E6" s="32">
        <v>244</v>
      </c>
      <c r="F6" s="32">
        <v>289</v>
      </c>
      <c r="G6" s="32">
        <v>8</v>
      </c>
      <c r="H6" s="32">
        <f t="shared" si="0"/>
        <v>2616</v>
      </c>
    </row>
    <row r="7" spans="2:8" ht="12.75" customHeight="1" thickBot="1" x14ac:dyDescent="0.25">
      <c r="B7" s="33" t="s">
        <v>14</v>
      </c>
      <c r="C7" s="34">
        <v>1958</v>
      </c>
      <c r="D7" s="34">
        <v>22</v>
      </c>
      <c r="E7" s="34">
        <v>82</v>
      </c>
      <c r="F7" s="34">
        <v>277</v>
      </c>
      <c r="G7" s="34">
        <v>9</v>
      </c>
      <c r="H7" s="35">
        <f t="shared" si="0"/>
        <v>2348</v>
      </c>
    </row>
    <row r="8" spans="2:8" ht="12.75" customHeight="1" x14ac:dyDescent="0.2">
      <c r="B8" s="30" t="s">
        <v>28</v>
      </c>
      <c r="C8" s="26">
        <v>2655</v>
      </c>
      <c r="D8" s="26">
        <f>D9+D10</f>
        <v>341</v>
      </c>
      <c r="E8" s="26">
        <f>E9+E10</f>
        <v>258</v>
      </c>
      <c r="F8" s="26">
        <f>F9+F10</f>
        <v>373</v>
      </c>
      <c r="G8" s="26">
        <f>G9+G10</f>
        <v>11</v>
      </c>
      <c r="H8" s="26">
        <f t="shared" si="0"/>
        <v>3638</v>
      </c>
    </row>
    <row r="9" spans="2:8" ht="12.75" customHeight="1" x14ac:dyDescent="0.2">
      <c r="B9" s="31" t="s">
        <v>13</v>
      </c>
      <c r="C9" s="32">
        <v>1748</v>
      </c>
      <c r="D9" s="32">
        <v>327</v>
      </c>
      <c r="E9" s="32">
        <v>244</v>
      </c>
      <c r="F9" s="32">
        <v>289</v>
      </c>
      <c r="G9" s="32">
        <v>8</v>
      </c>
      <c r="H9" s="32">
        <v>2617</v>
      </c>
    </row>
    <row r="10" spans="2:8" ht="12.75" customHeight="1" thickBot="1" x14ac:dyDescent="0.25">
      <c r="B10" s="33" t="s">
        <v>14</v>
      </c>
      <c r="C10" s="35">
        <v>906</v>
      </c>
      <c r="D10" s="35">
        <v>14</v>
      </c>
      <c r="E10" s="35">
        <v>14</v>
      </c>
      <c r="F10" s="35">
        <v>84</v>
      </c>
      <c r="G10" s="35">
        <v>3</v>
      </c>
      <c r="H10" s="35">
        <f t="shared" si="0"/>
        <v>1021</v>
      </c>
    </row>
    <row r="20" spans="1:1" ht="12.75" customHeight="1" x14ac:dyDescent="0.2">
      <c r="A20" s="36"/>
    </row>
  </sheetData>
  <phoneticPr fontId="1" type="noConversion"/>
  <pageMargins left="0.59055118110236227" right="0.75" top="0.59055118110236227" bottom="0.59055118110236227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1. Índex</vt:lpstr>
      <vt:lpstr>2. Ind. principals</vt:lpstr>
      <vt:lpstr>3. Activitat per delegacions</vt:lpstr>
      <vt:lpstr>'1. Índex'!Títols_per_imprimir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2015. Mediació en dret privat</dc:title>
  <dc:subject>Estadístiques del Departament de Justícia 2015. Mediació en dret privat</dc:subject>
  <dc:creator>Generalitat de Catalunya. Departament de Justícia</dc:creator>
  <cp:keywords>estadístiques, mediació, dret, privat, estadística</cp:keywords>
  <cp:lastModifiedBy>Redondo Vega, Yolanda</cp:lastModifiedBy>
  <cp:lastPrinted>2014-07-17T08:50:31Z</cp:lastPrinted>
  <dcterms:created xsi:type="dcterms:W3CDTF">2007-07-02T09:45:57Z</dcterms:created>
  <dcterms:modified xsi:type="dcterms:W3CDTF">2016-04-07T11:33:13Z</dcterms:modified>
</cp:coreProperties>
</file>