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gencat-my.sharepoint.com/personal/mbusquets_idescat_cat/Documents/PDF accessibles/MIOC/"/>
    </mc:Choice>
  </mc:AlternateContent>
  <xr:revisionPtr revIDLastSave="1" documentId="13_ncr:1_{DF2EF798-BA11-455E-A111-50130E6DB993}" xr6:coauthVersionLast="47" xr6:coauthVersionMax="47" xr10:uidLastSave="{ADA1D3B4-2862-41E0-A92F-3DE69AF7F0D9}"/>
  <bookViews>
    <workbookView xWindow="28680" yWindow="-120" windowWidth="29040" windowHeight="15720" tabRatio="882" firstSheet="1" activeTab="1" xr2:uid="{00000000-000D-0000-FFFF-FFFF00000000}"/>
  </bookViews>
  <sheets>
    <sheet name="doc" sheetId="8" state="hidden" r:id="rId1"/>
    <sheet name="índex" sheetId="101" r:id="rId2"/>
    <sheet name="to" sheetId="97" r:id="rId3"/>
    <sheet name="tdpb total" sheetId="93" r:id="rId4"/>
    <sheet name="tdpb Cat" sheetId="98" r:id="rId5"/>
    <sheet name="tdpb resta Esp" sheetId="99" r:id="rId6"/>
    <sheet name="tdpb resta món" sheetId="100" r:id="rId7"/>
    <sheet name="sectorització" sheetId="96" r:id="rId8"/>
    <sheet name="recursos de l'economia" sheetId="102" r:id="rId9"/>
    <sheet name="usos de l'economia" sheetId="103" r:id="rId10"/>
    <sheet name="rendes de l'activitat" sheetId="104" r:id="rId11"/>
    <sheet name="ocupació i productivitat" sheetId="105" r:id="rId12"/>
  </sheets>
  <externalReferences>
    <externalReference r:id="rId13"/>
  </externalReferences>
  <definedNames>
    <definedName name="Accounts" localSheetId="4">#REF!</definedName>
    <definedName name="Accounts" localSheetId="5">#REF!</definedName>
    <definedName name="Accounts" localSheetId="6">#REF!</definedName>
    <definedName name="Accounts" localSheetId="2">#REF!</definedName>
    <definedName name="Accounts">#REF!</definedName>
    <definedName name="_xlnm.Print_Area" localSheetId="0">doc!$A$1:$I$45</definedName>
    <definedName name="_xlnm.Print_Area" localSheetId="1">índex!$A$2:$A$17</definedName>
    <definedName name="_xlnm.Print_Area" localSheetId="11">'ocupació i productivitat'!$A$1:$G$19</definedName>
    <definedName name="_xlnm.Print_Area" localSheetId="8">'recursos de l''economia'!$A$1:$G$18</definedName>
    <definedName name="_xlnm.Print_Area" localSheetId="10">'rendes de l''activitat'!$A$1:$G$18</definedName>
    <definedName name="_xlnm.Print_Area" localSheetId="7">sectorització!$A$1:$D$16</definedName>
    <definedName name="_xlnm.Print_Area" localSheetId="4">'tdpb Cat'!$A$1:$Y$21</definedName>
    <definedName name="_xlnm.Print_Area" localSheetId="5">'tdpb resta Esp'!$A$1:$Y$21</definedName>
    <definedName name="_xlnm.Print_Area" localSheetId="6">'tdpb resta món'!$A$1:$Y$21</definedName>
    <definedName name="_xlnm.Print_Area" localSheetId="3">'tdpb total'!$A$1:$Y$37</definedName>
    <definedName name="_xlnm.Print_Area" localSheetId="2">to!$A$1:$V$24</definedName>
    <definedName name="_xlnm.Print_Area" localSheetId="9">'usos de l''economia'!$A$1:$J$18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>#REF!</definedName>
    <definedName name="datab" localSheetId="4">#REF!</definedName>
    <definedName name="datab" localSheetId="5">#REF!</definedName>
    <definedName name="datab" localSheetId="6">#REF!</definedName>
    <definedName name="datab" localSheetId="2">#REF!</definedName>
    <definedName name="datab">#REF!</definedName>
    <definedName name="skrange">'[1]0800Trimmed'!$F$35:$AU$154</definedName>
    <definedName name="_xlnm.Print_Titles" localSheetId="5">'tdpb resta Esp'!$A:$C,'tdpb resta Esp'!$1:$22</definedName>
    <definedName name="_xlnm.Print_Titles" localSheetId="6">'tdpb resta món'!$A:$C,'tdpb resta món'!$1:$22</definedName>
    <definedName name="_xlnm.Print_Titles" localSheetId="3">'tdpb total'!$A:$C,'tdpb total'!$1:$39</definedName>
    <definedName name="Z_53D84691_013C_11D7_9D73_0090271067E8_.wvu.PrintArea" localSheetId="0" hidden="1">doc!$A$1:$I$42</definedName>
  </definedNames>
  <calcPr calcId="191029"/>
  <customWorkbookViews>
    <customWorkbookView name="scharbi - Personal View" guid="{53D84691-013C-11D7-9D73-0090271067E8}" mergeInterval="0" personalView="1" maximized="1" windowWidth="1020" windowHeight="579" activeSheetId="1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8" i="8" l="1"/>
  <c r="A27" i="8"/>
</calcChain>
</file>

<file path=xl/sharedStrings.xml><?xml version="1.0" encoding="utf-8"?>
<sst xmlns="http://schemas.openxmlformats.org/spreadsheetml/2006/main" count="594" uniqueCount="149">
  <si>
    <t xml:space="preserve"> </t>
  </si>
  <si>
    <t>Total</t>
  </si>
  <si>
    <t>EUROSTAT</t>
  </si>
  <si>
    <t>A. Supply and use tables</t>
  </si>
  <si>
    <t>B. Input-Output tables</t>
  </si>
  <si>
    <t>EUROPEAN COMMISSION</t>
  </si>
  <si>
    <t>European System of Accounts - ESA 1995</t>
  </si>
  <si>
    <t>Transmission programme of data</t>
  </si>
  <si>
    <t>Questionnaire ESA 1995</t>
  </si>
  <si>
    <t>COUNTRY:</t>
  </si>
  <si>
    <t>CURRENCY:</t>
  </si>
  <si>
    <t>Table 15: Supply table at basic prices, including a transformation into purchasers' prices</t>
  </si>
  <si>
    <t>95 - 99</t>
  </si>
  <si>
    <t>Table 16: Use table at purchasers' prices</t>
  </si>
  <si>
    <t>Table 17: Input-output table at basic prices</t>
  </si>
  <si>
    <t>Table 18: Input-output table for domestic output at basic prices</t>
  </si>
  <si>
    <t>Table 19: Input-output table for imports at basic prices</t>
  </si>
  <si>
    <t>transmisson
 period reqired by ESA 95</t>
  </si>
  <si>
    <t>Submission of supply and use tables and input-output tables (Tables 15-19)</t>
  </si>
  <si>
    <t>CUP</t>
  </si>
  <si>
    <t>COPYY</t>
  </si>
  <si>
    <t>COPPY</t>
  </si>
  <si>
    <t>PRICE CONCEPT:</t>
  </si>
  <si>
    <t>Market Output</t>
  </si>
  <si>
    <t>Non-market Output</t>
  </si>
  <si>
    <t>select:</t>
  </si>
  <si>
    <r>
      <t>COPPY</t>
    </r>
    <r>
      <rPr>
        <sz val="10"/>
        <rFont val="Arial"/>
        <family val="2"/>
      </rPr>
      <t xml:space="preserve"> for constant prices of the previous year.</t>
    </r>
  </si>
  <si>
    <r>
      <t>COPYY</t>
    </r>
    <r>
      <rPr>
        <sz val="10"/>
        <rFont val="Arial"/>
        <family val="2"/>
      </rPr>
      <t xml:space="preserve"> for constant prices of a base year </t>
    </r>
  </si>
  <si>
    <r>
      <t>CUP</t>
    </r>
    <r>
      <rPr>
        <sz val="10"/>
        <rFont val="Arial"/>
        <family val="2"/>
      </rPr>
      <t xml:space="preserve"> for current prices</t>
    </r>
  </si>
  <si>
    <r>
      <t>Market Output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Non-market Output</t>
    </r>
    <r>
      <rPr>
        <sz val="10"/>
        <rFont val="Arial"/>
        <family val="2"/>
      </rPr>
      <t xml:space="preserve"> </t>
    </r>
  </si>
  <si>
    <t>In case you are capable of submitting supplementary data</t>
  </si>
  <si>
    <t>Please provide all figures with 3 decimal places</t>
  </si>
  <si>
    <t>which can be filled on a voluntary basis.</t>
  </si>
  <si>
    <t>The workbook includes additional sheets for tables 17-19 for the year 1996-1999,</t>
  </si>
  <si>
    <t>Please use this questionnaire for the transmission of current prices and constant prices and save each</t>
  </si>
  <si>
    <t>version as a separate file. If you are capable of submitting supplementary data on Market Output/</t>
  </si>
  <si>
    <t>Non-market Output, please indicate this in the boxes below and submit this information as separate files.</t>
  </si>
  <si>
    <t>Spain</t>
  </si>
  <si>
    <t>Mio. EUR</t>
  </si>
  <si>
    <t>Mio. Euro for countries of the Eurozone</t>
  </si>
  <si>
    <t>Mio. NAC for the others</t>
  </si>
  <si>
    <t>Mio. NAC</t>
  </si>
  <si>
    <t>Directorate C: National and European Accounts</t>
  </si>
  <si>
    <t>Unit C2: National accounts - production</t>
  </si>
  <si>
    <t xml:space="preserve">Total            </t>
  </si>
  <si>
    <t>Construcció</t>
  </si>
  <si>
    <t>Activitats immobiliàries</t>
  </si>
  <si>
    <t>Total producció</t>
  </si>
  <si>
    <t xml:space="preserve"> Total importacions</t>
  </si>
  <si>
    <t xml:space="preserve"> Total oferta a preus bàsics</t>
  </si>
  <si>
    <t>Marges comercials</t>
  </si>
  <si>
    <t>Marges de transports</t>
  </si>
  <si>
    <t>Impostos nets sobre productes</t>
  </si>
  <si>
    <t xml:space="preserve"> Total oferta a preus d'adquisició</t>
  </si>
  <si>
    <t>Total despesa en consum final</t>
  </si>
  <si>
    <t>Formació bruta de capital fix</t>
  </si>
  <si>
    <t>Formació bruta de capital</t>
  </si>
  <si>
    <t>Exportacions a la resta d'Espanya</t>
  </si>
  <si>
    <t>Exportacions a la resta del món</t>
  </si>
  <si>
    <t xml:space="preserve"> Total exportacions</t>
  </si>
  <si>
    <t>Total demanda final</t>
  </si>
  <si>
    <t>Total demanda intermèdia</t>
  </si>
  <si>
    <t>Despesa en consum final de les llars</t>
  </si>
  <si>
    <t>Remuneració d'assalariats</t>
  </si>
  <si>
    <t>Altres impostos sobre la producció</t>
  </si>
  <si>
    <t>Excedent brut d'explotació</t>
  </si>
  <si>
    <t>Valor afegit brut a preus bàsics</t>
  </si>
  <si>
    <t>Total consum intermedi / consum final a preus d'adquisició</t>
  </si>
  <si>
    <t>Consum interior de no residents</t>
  </si>
  <si>
    <t>Consum en l'exterior de residents</t>
  </si>
  <si>
    <t xml:space="preserve">             BRANQUES (CCAE)      </t>
  </si>
  <si>
    <t xml:space="preserve">     PRODUCTES (CPA)</t>
  </si>
  <si>
    <t>Producció a preus bàsics</t>
  </si>
  <si>
    <t>Llocs de treball totals</t>
  </si>
  <si>
    <t>Llocs de treball assalariats</t>
  </si>
  <si>
    <t>Consum en l'exterior de residents de resta d'Espanya</t>
  </si>
  <si>
    <t>Consum en l'exterior de residents de resta del món</t>
  </si>
  <si>
    <t>Taula de destinació a preus bàsics. Total</t>
  </si>
  <si>
    <t>Taula de destinació a preus bàsics. Origen Catalunya</t>
  </si>
  <si>
    <t>Taula de destinació a preus bàsics. Origen resta d'Espanya</t>
  </si>
  <si>
    <t>Taula de destinació a preus bàsics. Origen resta del món</t>
  </si>
  <si>
    <t>Índex</t>
  </si>
  <si>
    <t>Productes</t>
  </si>
  <si>
    <t>Branques d'activitat</t>
  </si>
  <si>
    <t>IMPORTACIONS</t>
  </si>
  <si>
    <t>VALORACIÓ</t>
  </si>
  <si>
    <t>CONSUM FINAL</t>
  </si>
  <si>
    <t>FORMACIÓ BRUTA DE CAPITAL</t>
  </si>
  <si>
    <t>EXPORTACIONS</t>
  </si>
  <si>
    <t>Ocupació i productivitat</t>
  </si>
  <si>
    <t>Rendes de l'activitat: remuneració d'assalariats i EBE</t>
  </si>
  <si>
    <t>A</t>
  </si>
  <si>
    <t>Agricultura, ramaderia, silvicultura i pesca</t>
  </si>
  <si>
    <t>B, C, D, E</t>
  </si>
  <si>
    <t>F</t>
  </si>
  <si>
    <t>G, H, I</t>
  </si>
  <si>
    <t>J</t>
  </si>
  <si>
    <t>Informació i comunicacions</t>
  </si>
  <si>
    <t>K</t>
  </si>
  <si>
    <t>Activitats financeres i d'assegurances</t>
  </si>
  <si>
    <t>L</t>
  </si>
  <si>
    <t>M, N</t>
  </si>
  <si>
    <t>O, P, Q</t>
  </si>
  <si>
    <t>R, S, T, U</t>
  </si>
  <si>
    <t>Recursos: producció i importacions</t>
  </si>
  <si>
    <t>Unitats: Milions d'euros.</t>
  </si>
  <si>
    <t>Despesa en consum final de les administracions públiques i les IPSAL</t>
  </si>
  <si>
    <t>Codi</t>
  </si>
  <si>
    <t>Productes agraris i pesquers</t>
  </si>
  <si>
    <t>Productes industrials i sanejament</t>
  </si>
  <si>
    <t>Treballs de construcció</t>
  </si>
  <si>
    <t>Serveis de comerç, transport i hostaleria</t>
  </si>
  <si>
    <t>Comerç, transport i hostaleria</t>
  </si>
  <si>
    <t>Serveis d'informació i comunicacions</t>
  </si>
  <si>
    <t>Serveis financers i d'assegurances</t>
  </si>
  <si>
    <t>Serveis immobiliaris</t>
  </si>
  <si>
    <t>Serveis professionals, científics, administratius i auxiliars</t>
  </si>
  <si>
    <t>Activitats professionals, científiques, administratives i auxiliars</t>
  </si>
  <si>
    <t>Administració pública, educació i sanitat</t>
  </si>
  <si>
    <t>Serveis artístics, d'entreteniment i altres serveis</t>
  </si>
  <si>
    <t>Activitats artístiques, d'entreteniment i altres serveis</t>
  </si>
  <si>
    <t>Indústria, aigua i sanejament</t>
  </si>
  <si>
    <t>Taula de destinació a preus bàsics. Origen resta Espanya</t>
  </si>
  <si>
    <t>Rendes: remuneració d'assalariats i excedent brut d'explotació</t>
  </si>
  <si>
    <t>Taula d'origen a preus bàsics</t>
  </si>
  <si>
    <t>CONSUMS INTERMEDIS PER BRANQUES D'ACTIVITAT</t>
  </si>
  <si>
    <t>PRODUCCIÓ PER BRANQUES D'ACTIVITAT</t>
  </si>
  <si>
    <t>Variació d'existències i adquisicions menys cessions d'objectes valuosos</t>
  </si>
  <si>
    <t>Codi CCAE-09</t>
  </si>
  <si>
    <t>Serveis d'Administració pública, educació i sanitaris</t>
  </si>
  <si>
    <t>Usos: demanda intermèdia i final</t>
  </si>
  <si>
    <t>Llocs de treball totals equivalents  a temps complet</t>
  </si>
  <si>
    <t>Llocs de treball assalariats equivalents  a temps complet</t>
  </si>
  <si>
    <t>Núm.</t>
  </si>
  <si>
    <t>Total usos a preus bàsics</t>
  </si>
  <si>
    <t>Correspondència branques i productes</t>
  </si>
  <si>
    <t>BRANQUES (CCAE)</t>
  </si>
  <si>
    <r>
      <rPr>
        <vertAlign val="superscript"/>
        <sz val="10"/>
        <color rgb="FF000000"/>
        <rFont val="Calibri"/>
        <family val="2"/>
        <scheme val="minor"/>
      </rPr>
      <t xml:space="preserve">1 </t>
    </r>
    <r>
      <rPr>
        <sz val="10"/>
        <color rgb="FF000000"/>
        <rFont val="Calibri"/>
        <family val="2"/>
        <scheme val="minor"/>
      </rPr>
      <t>Productivitat aparent = VAB / Llocs treball equivalents</t>
    </r>
  </si>
  <si>
    <t>Unitats: Llocs de treball</t>
  </si>
  <si>
    <r>
      <t xml:space="preserve">Productivitat aparent 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(Cat=100)</t>
    </r>
  </si>
  <si>
    <t>Unitats: Milions d'euros i llocs de treball</t>
  </si>
  <si>
    <t>Resultats</t>
  </si>
  <si>
    <t>Informació complementària</t>
  </si>
  <si>
    <t>Importacions de la resta d'Espanya</t>
  </si>
  <si>
    <t>Importacions de la resta del món</t>
  </si>
  <si>
    <t>https://www.idescat.cat/estad/mioc</t>
  </si>
  <si>
    <t xml:space="preserve">Marc Input-Output de Catalunya 2016. Taules d'origen i de destinació </t>
  </si>
  <si>
    <t>Marc Input-Output de Catalunya 2016</t>
  </si>
  <si>
    <t>Font:  Idescat. Marc Input-Output de Catalunya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</si>
</sst>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\ ###\ ##0.0\ "/>
    <numFmt numFmtId="165" formatCode="###\ ###\ ###\ "/>
    <numFmt numFmtId="166" formatCode="###,###,###\ "/>
    <numFmt numFmtId="167" formatCode="###,###,###.0\ "/>
    <numFmt numFmtId="168" formatCode="###,###,###.00\ "/>
    <numFmt numFmtId="169" formatCode="###,###,###.000\ 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4" borderId="14" xfId="0" applyFont="1" applyFill="1" applyBorder="1" applyAlignment="1" applyProtection="1">
      <alignment horizontal="center"/>
      <protection locked="0"/>
    </xf>
    <xf numFmtId="164" fontId="1" fillId="0" borderId="0" xfId="2" applyNumberFormat="1"/>
    <xf numFmtId="0" fontId="1" fillId="3" borderId="0" xfId="2" applyFill="1" applyAlignment="1">
      <alignment vertical="center"/>
    </xf>
    <xf numFmtId="0" fontId="3" fillId="0" borderId="0" xfId="2" applyFont="1" applyAlignment="1">
      <alignment horizontal="center"/>
    </xf>
    <xf numFmtId="0" fontId="14" fillId="0" borderId="0" xfId="0" applyFont="1" applyAlignment="1">
      <alignment horizontal="centerContinuous"/>
    </xf>
    <xf numFmtId="0" fontId="15" fillId="0" borderId="0" xfId="0" applyFont="1"/>
    <xf numFmtId="0" fontId="15" fillId="3" borderId="4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5" fillId="3" borderId="0" xfId="2" applyFont="1" applyFill="1" applyAlignment="1">
      <alignment vertical="center"/>
    </xf>
    <xf numFmtId="0" fontId="17" fillId="0" borderId="0" xfId="2" applyFont="1" applyAlignment="1">
      <alignment horizontal="left"/>
    </xf>
    <xf numFmtId="0" fontId="18" fillId="0" borderId="0" xfId="2" applyFont="1" applyAlignment="1">
      <alignment horizontal="left"/>
    </xf>
    <xf numFmtId="0" fontId="15" fillId="3" borderId="1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/>
    </xf>
    <xf numFmtId="0" fontId="19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5" fillId="3" borderId="0" xfId="0" applyFont="1" applyFill="1" applyAlignment="1">
      <alignment horizontal="center" vertical="top" wrapText="1"/>
    </xf>
    <xf numFmtId="0" fontId="15" fillId="0" borderId="5" xfId="2" applyFont="1" applyBorder="1" applyAlignment="1">
      <alignment horizontal="center" vertical="top" wrapText="1"/>
    </xf>
    <xf numFmtId="0" fontId="15" fillId="3" borderId="11" xfId="0" applyFont="1" applyFill="1" applyBorder="1" applyAlignment="1">
      <alignment horizontal="left" vertical="top" wrapText="1"/>
    </xf>
    <xf numFmtId="0" fontId="15" fillId="3" borderId="12" xfId="0" applyFont="1" applyFill="1" applyBorder="1"/>
    <xf numFmtId="0" fontId="12" fillId="6" borderId="20" xfId="0" applyFont="1" applyFill="1" applyBorder="1" applyAlignment="1">
      <alignment horizontal="center" vertical="top" wrapText="1"/>
    </xf>
    <xf numFmtId="0" fontId="12" fillId="6" borderId="21" xfId="0" applyFont="1" applyFill="1" applyBorder="1" applyAlignment="1">
      <alignment horizontal="center" vertical="top" wrapText="1"/>
    </xf>
    <xf numFmtId="0" fontId="12" fillId="6" borderId="22" xfId="0" applyFont="1" applyFill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5" xfId="0" applyFont="1" applyFill="1" applyBorder="1"/>
    <xf numFmtId="0" fontId="15" fillId="0" borderId="27" xfId="2" applyFont="1" applyBorder="1"/>
    <xf numFmtId="0" fontId="15" fillId="0" borderId="22" xfId="0" applyFont="1" applyBorder="1"/>
    <xf numFmtId="0" fontId="15" fillId="0" borderId="1" xfId="2" applyFont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" fillId="3" borderId="0" xfId="2" applyFill="1" applyAlignment="1">
      <alignment horizontal="center" vertical="center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20" fillId="8" borderId="0" xfId="0" applyFont="1" applyFill="1"/>
    <xf numFmtId="0" fontId="14" fillId="0" borderId="0" xfId="0" applyFont="1" applyAlignment="1">
      <alignment horizontal="left"/>
    </xf>
    <xf numFmtId="0" fontId="15" fillId="3" borderId="11" xfId="0" applyFont="1" applyFill="1" applyBorder="1" applyAlignment="1">
      <alignment horizontal="left" wrapText="1"/>
    </xf>
    <xf numFmtId="166" fontId="15" fillId="0" borderId="0" xfId="2" applyNumberFormat="1" applyFont="1" applyAlignment="1" applyProtection="1">
      <alignment horizontal="right"/>
      <protection locked="0"/>
    </xf>
    <xf numFmtId="0" fontId="15" fillId="0" borderId="9" xfId="0" applyFont="1" applyBorder="1"/>
    <xf numFmtId="0" fontId="15" fillId="0" borderId="7" xfId="0" applyFont="1" applyBorder="1" applyAlignment="1">
      <alignment wrapText="1"/>
    </xf>
    <xf numFmtId="0" fontId="15" fillId="0" borderId="0" xfId="0" applyFont="1" applyProtection="1">
      <protection locked="0"/>
    </xf>
    <xf numFmtId="0" fontId="15" fillId="0" borderId="32" xfId="0" applyFont="1" applyBorder="1" applyAlignment="1">
      <alignment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12" fillId="7" borderId="22" xfId="0" applyFont="1" applyFill="1" applyBorder="1" applyAlignment="1">
      <alignment horizontal="center" vertical="top" wrapText="1"/>
    </xf>
    <xf numFmtId="0" fontId="12" fillId="7" borderId="18" xfId="0" applyFont="1" applyFill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3" borderId="37" xfId="0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 vertical="top" wrapText="1"/>
    </xf>
    <xf numFmtId="0" fontId="12" fillId="6" borderId="38" xfId="0" applyFont="1" applyFill="1" applyBorder="1" applyAlignment="1">
      <alignment horizontal="center" vertical="top" wrapText="1"/>
    </xf>
    <xf numFmtId="166" fontId="15" fillId="0" borderId="29" xfId="2" applyNumberFormat="1" applyFont="1" applyBorder="1" applyAlignment="1" applyProtection="1">
      <alignment horizontal="right"/>
      <protection locked="0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2" borderId="42" xfId="0" applyFont="1" applyFill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2" borderId="43" xfId="0" applyFont="1" applyFill="1" applyBorder="1" applyAlignment="1">
      <alignment horizontal="center"/>
    </xf>
    <xf numFmtId="0" fontId="15" fillId="0" borderId="30" xfId="0" applyFont="1" applyBorder="1"/>
    <xf numFmtId="0" fontId="15" fillId="3" borderId="44" xfId="2" applyFont="1" applyFill="1" applyBorder="1" applyAlignment="1">
      <alignment vertical="center"/>
    </xf>
    <xf numFmtId="0" fontId="3" fillId="0" borderId="0" xfId="2" applyFont="1"/>
    <xf numFmtId="0" fontId="12" fillId="6" borderId="22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15" fillId="0" borderId="8" xfId="0" applyFont="1" applyBorder="1"/>
    <xf numFmtId="0" fontId="15" fillId="2" borderId="20" xfId="0" applyFont="1" applyFill="1" applyBorder="1" applyAlignment="1">
      <alignment horizontal="center"/>
    </xf>
    <xf numFmtId="0" fontId="15" fillId="2" borderId="22" xfId="0" applyFont="1" applyFill="1" applyBorder="1" applyAlignment="1">
      <alignment wrapText="1"/>
    </xf>
    <xf numFmtId="0" fontId="17" fillId="0" borderId="0" xfId="0" applyFont="1" applyAlignment="1">
      <alignment horizontal="left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top" wrapText="1"/>
    </xf>
    <xf numFmtId="0" fontId="12" fillId="6" borderId="19" xfId="0" applyFont="1" applyFill="1" applyBorder="1" applyAlignment="1">
      <alignment horizontal="center" vertical="top" wrapText="1"/>
    </xf>
    <xf numFmtId="0" fontId="12" fillId="6" borderId="36" xfId="0" applyFont="1" applyFill="1" applyBorder="1" applyAlignment="1">
      <alignment horizontal="center" vertical="top" wrapText="1"/>
    </xf>
    <xf numFmtId="165" fontId="15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2" fillId="6" borderId="13" xfId="0" applyFont="1" applyFill="1" applyBorder="1" applyAlignment="1">
      <alignment horizontal="center" vertical="top" wrapText="1"/>
    </xf>
    <xf numFmtId="0" fontId="12" fillId="6" borderId="46" xfId="0" applyFont="1" applyFill="1" applyBorder="1" applyAlignment="1">
      <alignment horizontal="center" vertical="top" wrapText="1"/>
    </xf>
    <xf numFmtId="165" fontId="15" fillId="2" borderId="18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16" fillId="3" borderId="0" xfId="3" applyFont="1" applyFill="1" applyAlignment="1" applyProtection="1">
      <alignment horizontal="left"/>
    </xf>
    <xf numFmtId="0" fontId="20" fillId="8" borderId="0" xfId="0" applyFont="1" applyFill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7" xfId="0" applyFont="1" applyBorder="1" applyAlignment="1">
      <alignment horizontal="left" wrapText="1"/>
    </xf>
    <xf numFmtId="0" fontId="15" fillId="0" borderId="42" xfId="0" applyFont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22" xfId="2" applyFont="1" applyBorder="1" applyAlignment="1">
      <alignment horizontal="center" vertical="top" wrapText="1"/>
    </xf>
    <xf numFmtId="0" fontId="22" fillId="0" borderId="0" xfId="0" applyFont="1"/>
    <xf numFmtId="0" fontId="18" fillId="0" borderId="0" xfId="2" applyFont="1" applyAlignment="1">
      <alignment horizontal="left" vertical="top"/>
    </xf>
    <xf numFmtId="0" fontId="15" fillId="0" borderId="1" xfId="2" applyFont="1" applyBorder="1" applyAlignment="1">
      <alignment horizontal="center"/>
    </xf>
    <xf numFmtId="0" fontId="17" fillId="0" borderId="0" xfId="0" applyFont="1"/>
    <xf numFmtId="0" fontId="15" fillId="0" borderId="19" xfId="2" applyFont="1" applyBorder="1" applyAlignment="1">
      <alignment horizontal="center"/>
    </xf>
    <xf numFmtId="0" fontId="12" fillId="6" borderId="22" xfId="0" applyFont="1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left" vertical="top" wrapText="1"/>
    </xf>
    <xf numFmtId="166" fontId="15" fillId="0" borderId="28" xfId="0" applyNumberFormat="1" applyFont="1" applyBorder="1"/>
    <xf numFmtId="166" fontId="15" fillId="0" borderId="29" xfId="0" applyNumberFormat="1" applyFont="1" applyBorder="1"/>
    <xf numFmtId="166" fontId="15" fillId="0" borderId="25" xfId="0" applyNumberFormat="1" applyFont="1" applyBorder="1"/>
    <xf numFmtId="166" fontId="15" fillId="0" borderId="30" xfId="0" applyNumberFormat="1" applyFont="1" applyBorder="1"/>
    <xf numFmtId="166" fontId="15" fillId="0" borderId="0" xfId="0" applyNumberFormat="1" applyFont="1"/>
    <xf numFmtId="166" fontId="15" fillId="0" borderId="11" xfId="0" applyNumberFormat="1" applyFont="1" applyBorder="1"/>
    <xf numFmtId="166" fontId="15" fillId="0" borderId="31" xfId="0" applyNumberFormat="1" applyFont="1" applyBorder="1"/>
    <xf numFmtId="166" fontId="15" fillId="0" borderId="23" xfId="0" applyNumberFormat="1" applyFont="1" applyBorder="1"/>
    <xf numFmtId="166" fontId="15" fillId="0" borderId="12" xfId="0" applyNumberFormat="1" applyFont="1" applyBorder="1"/>
    <xf numFmtId="0" fontId="15" fillId="0" borderId="20" xfId="0" applyFont="1" applyBorder="1"/>
    <xf numFmtId="166" fontId="14" fillId="0" borderId="26" xfId="0" applyNumberFormat="1" applyFont="1" applyBorder="1"/>
    <xf numFmtId="166" fontId="14" fillId="0" borderId="27" xfId="0" applyNumberFormat="1" applyFont="1" applyBorder="1"/>
    <xf numFmtId="0" fontId="15" fillId="0" borderId="27" xfId="0" applyFont="1" applyBorder="1"/>
    <xf numFmtId="166" fontId="14" fillId="0" borderId="20" xfId="0" applyNumberFormat="1" applyFont="1" applyBorder="1"/>
    <xf numFmtId="0" fontId="15" fillId="0" borderId="20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wrapText="1"/>
    </xf>
    <xf numFmtId="0" fontId="15" fillId="0" borderId="46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2" borderId="48" xfId="0" applyFont="1" applyFill="1" applyBorder="1"/>
    <xf numFmtId="0" fontId="15" fillId="2" borderId="15" xfId="0" applyFont="1" applyFill="1" applyBorder="1"/>
    <xf numFmtId="0" fontId="15" fillId="0" borderId="0" xfId="0" applyFont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5" fillId="0" borderId="20" xfId="2" applyFont="1" applyBorder="1" applyAlignment="1">
      <alignment horizontal="center"/>
    </xf>
    <xf numFmtId="0" fontId="15" fillId="0" borderId="27" xfId="0" applyFont="1" applyBorder="1" applyAlignment="1">
      <alignment horizontal="left"/>
    </xf>
    <xf numFmtId="0" fontId="15" fillId="0" borderId="18" xfId="0" applyFont="1" applyBorder="1" applyAlignment="1">
      <alignment horizontal="center" vertical="center"/>
    </xf>
    <xf numFmtId="0" fontId="15" fillId="0" borderId="35" xfId="0" applyFont="1" applyBorder="1"/>
    <xf numFmtId="0" fontId="15" fillId="0" borderId="22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2" fillId="6" borderId="48" xfId="0" applyFont="1" applyFill="1" applyBorder="1" applyAlignment="1">
      <alignment horizontal="center" vertical="center" wrapText="1"/>
    </xf>
    <xf numFmtId="0" fontId="12" fillId="6" borderId="48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left" vertical="center"/>
    </xf>
    <xf numFmtId="0" fontId="15" fillId="2" borderId="19" xfId="2" applyFont="1" applyFill="1" applyBorder="1" applyAlignment="1">
      <alignment horizontal="center" vertical="center"/>
    </xf>
    <xf numFmtId="0" fontId="15" fillId="2" borderId="36" xfId="2" applyFont="1" applyFill="1" applyBorder="1" applyAlignment="1">
      <alignment horizontal="center" vertical="center"/>
    </xf>
    <xf numFmtId="0" fontId="15" fillId="2" borderId="22" xfId="2" applyFont="1" applyFill="1" applyBorder="1" applyAlignment="1">
      <alignment horizontal="left" vertical="center"/>
    </xf>
    <xf numFmtId="0" fontId="15" fillId="2" borderId="27" xfId="2" applyFont="1" applyFill="1" applyBorder="1" applyAlignment="1">
      <alignment horizontal="left" vertical="center"/>
    </xf>
    <xf numFmtId="0" fontId="15" fillId="0" borderId="52" xfId="2" applyFont="1" applyBorder="1" applyAlignment="1">
      <alignment horizontal="center" vertical="center"/>
    </xf>
    <xf numFmtId="0" fontId="15" fillId="0" borderId="50" xfId="2" applyFont="1" applyBorder="1" applyAlignment="1">
      <alignment horizontal="center" vertical="center"/>
    </xf>
    <xf numFmtId="0" fontId="15" fillId="0" borderId="5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2" borderId="48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12" fillId="7" borderId="20" xfId="0" applyFont="1" applyFill="1" applyBorder="1" applyAlignment="1">
      <alignment horizontal="center" vertical="top" wrapText="1"/>
    </xf>
    <xf numFmtId="0" fontId="12" fillId="7" borderId="27" xfId="0" applyFont="1" applyFill="1" applyBorder="1" applyAlignment="1">
      <alignment horizontal="center" vertical="top" wrapText="1"/>
    </xf>
    <xf numFmtId="0" fontId="15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left"/>
    </xf>
    <xf numFmtId="0" fontId="15" fillId="0" borderId="54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23" fillId="0" borderId="36" xfId="0" applyFont="1" applyBorder="1" applyAlignment="1">
      <alignment horizontal="center"/>
    </xf>
    <xf numFmtId="0" fontId="23" fillId="0" borderId="36" xfId="0" applyFont="1" applyBorder="1"/>
    <xf numFmtId="0" fontId="23" fillId="0" borderId="22" xfId="0" applyFont="1" applyBorder="1"/>
    <xf numFmtId="0" fontId="23" fillId="0" borderId="1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166" fontId="15" fillId="0" borderId="28" xfId="2" applyNumberFormat="1" applyFont="1" applyBorder="1" applyAlignment="1">
      <alignment vertical="center"/>
    </xf>
    <xf numFmtId="166" fontId="15" fillId="0" borderId="30" xfId="2" applyNumberFormat="1" applyFont="1" applyBorder="1" applyAlignment="1">
      <alignment vertical="center"/>
    </xf>
    <xf numFmtId="166" fontId="15" fillId="0" borderId="0" xfId="2" applyNumberFormat="1" applyFont="1" applyAlignment="1">
      <alignment vertical="center"/>
    </xf>
    <xf numFmtId="166" fontId="15" fillId="0" borderId="29" xfId="2" applyNumberFormat="1" applyFont="1" applyBorder="1" applyAlignment="1">
      <alignment vertical="center"/>
    </xf>
    <xf numFmtId="166" fontId="15" fillId="0" borderId="31" xfId="2" applyNumberFormat="1" applyFont="1" applyBorder="1" applyAlignment="1">
      <alignment vertical="center"/>
    </xf>
    <xf numFmtId="166" fontId="15" fillId="0" borderId="23" xfId="2" applyNumberFormat="1" applyFont="1" applyBorder="1" applyAlignment="1">
      <alignment vertical="center"/>
    </xf>
    <xf numFmtId="166" fontId="15" fillId="7" borderId="29" xfId="2" applyNumberFormat="1" applyFont="1" applyFill="1" applyBorder="1" applyAlignment="1">
      <alignment vertical="center"/>
    </xf>
    <xf numFmtId="166" fontId="15" fillId="7" borderId="25" xfId="2" applyNumberFormat="1" applyFont="1" applyFill="1" applyBorder="1" applyAlignment="1">
      <alignment vertical="center"/>
    </xf>
    <xf numFmtId="166" fontId="15" fillId="7" borderId="0" xfId="2" applyNumberFormat="1" applyFont="1" applyFill="1" applyAlignment="1">
      <alignment vertical="center"/>
    </xf>
    <xf numFmtId="166" fontId="15" fillId="7" borderId="11" xfId="2" applyNumberFormat="1" applyFont="1" applyFill="1" applyBorder="1" applyAlignment="1">
      <alignment vertical="center"/>
    </xf>
    <xf numFmtId="166" fontId="19" fillId="0" borderId="0" xfId="0" applyNumberFormat="1" applyFont="1" applyAlignment="1">
      <alignment horizontal="left"/>
    </xf>
    <xf numFmtId="166" fontId="15" fillId="7" borderId="30" xfId="2" applyNumberFormat="1" applyFont="1" applyFill="1" applyBorder="1" applyAlignment="1">
      <alignment vertical="center"/>
    </xf>
    <xf numFmtId="166" fontId="15" fillId="7" borderId="31" xfId="2" applyNumberFormat="1" applyFont="1" applyFill="1" applyBorder="1" applyAlignment="1">
      <alignment vertical="center"/>
    </xf>
    <xf numFmtId="166" fontId="15" fillId="7" borderId="23" xfId="2" applyNumberFormat="1" applyFont="1" applyFill="1" applyBorder="1" applyAlignment="1">
      <alignment vertical="center"/>
    </xf>
    <xf numFmtId="166" fontId="15" fillId="7" borderId="12" xfId="2" applyNumberFormat="1" applyFont="1" applyFill="1" applyBorder="1" applyAlignment="1">
      <alignment vertical="center"/>
    </xf>
    <xf numFmtId="168" fontId="19" fillId="0" borderId="0" xfId="0" applyNumberFormat="1" applyFont="1" applyAlignment="1">
      <alignment horizontal="left"/>
    </xf>
    <xf numFmtId="169" fontId="15" fillId="0" borderId="0" xfId="0" applyNumberFormat="1" applyFont="1" applyProtection="1">
      <protection locked="0"/>
    </xf>
    <xf numFmtId="166" fontId="15" fillId="7" borderId="20" xfId="2" applyNumberFormat="1" applyFont="1" applyFill="1" applyBorder="1" applyAlignment="1">
      <alignment vertical="center"/>
    </xf>
    <xf numFmtId="166" fontId="15" fillId="7" borderId="26" xfId="2" applyNumberFormat="1" applyFont="1" applyFill="1" applyBorder="1" applyAlignment="1">
      <alignment vertical="center"/>
    </xf>
    <xf numFmtId="167" fontId="15" fillId="0" borderId="25" xfId="0" applyNumberFormat="1" applyFont="1" applyBorder="1"/>
    <xf numFmtId="167" fontId="15" fillId="0" borderId="11" xfId="0" applyNumberFormat="1" applyFont="1" applyBorder="1"/>
    <xf numFmtId="167" fontId="15" fillId="0" borderId="12" xfId="0" applyNumberFormat="1" applyFont="1" applyBorder="1"/>
    <xf numFmtId="167" fontId="14" fillId="0" borderId="27" xfId="0" applyNumberFormat="1" applyFont="1" applyBorder="1"/>
    <xf numFmtId="166" fontId="15" fillId="7" borderId="27" xfId="2" applyNumberFormat="1" applyFon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0" fontId="7" fillId="4" borderId="16" xfId="0" applyFont="1" applyFill="1" applyBorder="1" applyAlignment="1" applyProtection="1">
      <alignment horizontal="left"/>
      <protection locked="0"/>
    </xf>
    <xf numFmtId="0" fontId="7" fillId="4" borderId="17" xfId="0" applyFont="1" applyFill="1" applyBorder="1" applyAlignment="1" applyProtection="1">
      <alignment horizontal="left"/>
      <protection locked="0"/>
    </xf>
    <xf numFmtId="0" fontId="7" fillId="5" borderId="16" xfId="0" applyFont="1" applyFill="1" applyBorder="1" applyAlignment="1" applyProtection="1">
      <alignment horizont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 applyProtection="1">
      <alignment horizontal="center"/>
      <protection locked="0"/>
    </xf>
    <xf numFmtId="0" fontId="15" fillId="0" borderId="20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top"/>
    </xf>
    <xf numFmtId="0" fontId="15" fillId="0" borderId="27" xfId="0" applyFont="1" applyBorder="1" applyAlignment="1">
      <alignment horizontal="center" vertical="top"/>
    </xf>
    <xf numFmtId="0" fontId="15" fillId="0" borderId="20" xfId="2" applyFont="1" applyBorder="1" applyAlignment="1">
      <alignment horizontal="center" vertical="top"/>
    </xf>
    <xf numFmtId="0" fontId="15" fillId="0" borderId="26" xfId="2" applyFont="1" applyBorder="1" applyAlignment="1">
      <alignment horizontal="center" vertical="top"/>
    </xf>
    <xf numFmtId="0" fontId="15" fillId="0" borderId="27" xfId="2" applyFont="1" applyBorder="1" applyAlignment="1">
      <alignment horizontal="center" vertical="top"/>
    </xf>
    <xf numFmtId="0" fontId="3" fillId="0" borderId="0" xfId="2" applyFont="1" applyAlignment="1">
      <alignment horizontal="center"/>
    </xf>
    <xf numFmtId="0" fontId="15" fillId="0" borderId="20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</cellXfs>
  <cellStyles count="4">
    <cellStyle name="Enllaç" xfId="3" builtinId="8"/>
    <cellStyle name="Normal" xfId="0" builtinId="0"/>
    <cellStyle name="Normal 2" xfId="2" xr:uid="{00000000-0005-0000-0000-000002000000}"/>
    <cellStyle name="Normál_Ques_15-19_4.1" xfId="1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19050</xdr:rowOff>
    </xdr:from>
    <xdr:to>
      <xdr:col>8</xdr:col>
      <xdr:colOff>752475</xdr:colOff>
      <xdr:row>4</xdr:row>
      <xdr:rowOff>38100</xdr:rowOff>
    </xdr:to>
    <xdr:pic>
      <xdr:nvPicPr>
        <xdr:cNvPr id="9226" name="Picture 10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80975"/>
          <a:ext cx="752475" cy="533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1</xdr:col>
      <xdr:colOff>66675</xdr:colOff>
      <xdr:row>4</xdr:row>
      <xdr:rowOff>9525</xdr:rowOff>
    </xdr:to>
    <xdr:pic>
      <xdr:nvPicPr>
        <xdr:cNvPr id="9227" name="Picture 11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71450"/>
          <a:ext cx="762000" cy="5143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152214</xdr:rowOff>
    </xdr:from>
    <xdr:to>
      <xdr:col>0</xdr:col>
      <xdr:colOff>2949732</xdr:colOff>
      <xdr:row>0</xdr:row>
      <xdr:rowOff>481357</xdr:rowOff>
    </xdr:to>
    <xdr:pic>
      <xdr:nvPicPr>
        <xdr:cNvPr id="3" name="Imagen 2" descr="logo idescat bn 12_escut 8,1(piv).ep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52214"/>
          <a:ext cx="2806857" cy="329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371474</xdr:colOff>
      <xdr:row>3</xdr:row>
      <xdr:rowOff>0</xdr:rowOff>
    </xdr:from>
    <xdr:to>
      <xdr:col>2</xdr:col>
      <xdr:colOff>2038349</xdr:colOff>
      <xdr:row>6</xdr:row>
      <xdr:rowOff>781050</xdr:rowOff>
    </xdr:to>
    <xdr:sp macro="" textlink="">
      <xdr:nvSpPr>
        <xdr:cNvPr id="253" name="Line 1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>
          <a:spLocks noChangeShapeType="1"/>
        </xdr:cNvSpPr>
      </xdr:nvSpPr>
      <xdr:spPr bwMode="auto">
        <a:xfrm>
          <a:off x="685799" y="1143000"/>
          <a:ext cx="2047875" cy="1752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1</xdr:rowOff>
    </xdr:from>
    <xdr:to>
      <xdr:col>3</xdr:col>
      <xdr:colOff>1</xdr:colOff>
      <xdr:row>7</xdr:row>
      <xdr:rowOff>1</xdr:rowOff>
    </xdr:to>
    <xdr:sp macro="" textlink="">
      <xdr:nvSpPr>
        <xdr:cNvPr id="1149" name="Line 1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>
          <a:spLocks noChangeShapeType="1"/>
        </xdr:cNvSpPr>
      </xdr:nvSpPr>
      <xdr:spPr bwMode="auto">
        <a:xfrm>
          <a:off x="647700" y="866776"/>
          <a:ext cx="2295526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3</xdr:row>
      <xdr:rowOff>1</xdr:rowOff>
    </xdr:from>
    <xdr:to>
      <xdr:col>3</xdr:col>
      <xdr:colOff>9525</xdr:colOff>
      <xdr:row>7</xdr:row>
      <xdr:rowOff>1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704849" y="790576"/>
          <a:ext cx="2038351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3</xdr:row>
      <xdr:rowOff>19050</xdr:rowOff>
    </xdr:from>
    <xdr:to>
      <xdr:col>3</xdr:col>
      <xdr:colOff>9525</xdr:colOff>
      <xdr:row>7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704849" y="809625"/>
          <a:ext cx="2038351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19050</xdr:rowOff>
    </xdr:from>
    <xdr:to>
      <xdr:col>3</xdr:col>
      <xdr:colOff>1</xdr:colOff>
      <xdr:row>7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704850" y="809625"/>
          <a:ext cx="2028826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idescat.cat/estad/mioc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idescat.cat/estad/mioc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idescat.cat/estad/mio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descat.cat/estad/mioc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descat.cat/estad/mioc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idescat.cat/estad/mioc" TargetMode="Externa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idescat.cat/estad/mioc" TargetMode="Externa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idescat.cat/estad/mioc" TargetMode="Externa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idescat.cat/estad/mioc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idescat.cat/estad/mi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I53"/>
  <sheetViews>
    <sheetView workbookViewId="0">
      <selection activeCell="G10" sqref="G10"/>
    </sheetView>
  </sheetViews>
  <sheetFormatPr defaultColWidth="11.42578125" defaultRowHeight="12.75" x14ac:dyDescent="0.2"/>
  <cols>
    <col min="1" max="3" width="10.7109375" customWidth="1"/>
    <col min="4" max="4" width="12.140625" bestFit="1" customWidth="1"/>
    <col min="5" max="8" width="10.7109375" customWidth="1"/>
  </cols>
  <sheetData>
    <row r="2" spans="1:6" ht="15" x14ac:dyDescent="0.2">
      <c r="C2" s="215" t="s">
        <v>5</v>
      </c>
      <c r="D2" s="215"/>
      <c r="E2" s="215"/>
    </row>
    <row r="3" spans="1:6" x14ac:dyDescent="0.2">
      <c r="C3" s="3" t="s">
        <v>2</v>
      </c>
    </row>
    <row r="4" spans="1:6" x14ac:dyDescent="0.2">
      <c r="C4" s="3"/>
    </row>
    <row r="5" spans="1:6" x14ac:dyDescent="0.2">
      <c r="C5" s="4" t="s">
        <v>42</v>
      </c>
    </row>
    <row r="6" spans="1:6" x14ac:dyDescent="0.2">
      <c r="C6" s="5" t="s">
        <v>43</v>
      </c>
    </row>
    <row r="9" spans="1:6" ht="15.75" x14ac:dyDescent="0.25">
      <c r="A9" s="6" t="s">
        <v>6</v>
      </c>
      <c r="B9" s="6"/>
    </row>
    <row r="10" spans="1:6" ht="15.75" x14ac:dyDescent="0.25">
      <c r="A10" s="6"/>
      <c r="B10" s="6"/>
    </row>
    <row r="11" spans="1:6" ht="15.75" x14ac:dyDescent="0.25">
      <c r="A11" s="6" t="s">
        <v>7</v>
      </c>
      <c r="B11" s="7"/>
    </row>
    <row r="12" spans="1:6" ht="15" x14ac:dyDescent="0.2">
      <c r="A12" s="8" t="s">
        <v>8</v>
      </c>
      <c r="B12" s="7"/>
    </row>
    <row r="13" spans="1:6" ht="15" x14ac:dyDescent="0.2">
      <c r="A13" s="8" t="s">
        <v>18</v>
      </c>
    </row>
    <row r="14" spans="1:6" ht="15.75" customHeight="1" thickBot="1" x14ac:dyDescent="0.3">
      <c r="A14" s="6"/>
    </row>
    <row r="15" spans="1:6" ht="15.75" customHeight="1" thickBot="1" x14ac:dyDescent="0.3">
      <c r="A15" s="6" t="s">
        <v>9</v>
      </c>
      <c r="C15" s="218" t="s">
        <v>37</v>
      </c>
      <c r="D15" s="219"/>
    </row>
    <row r="16" spans="1:6" ht="15.75" customHeight="1" thickBot="1" x14ac:dyDescent="0.3">
      <c r="A16" s="6" t="s">
        <v>10</v>
      </c>
      <c r="C16" s="218" t="s">
        <v>38</v>
      </c>
      <c r="D16" s="219"/>
      <c r="E16" s="9" t="s">
        <v>25</v>
      </c>
      <c r="F16" s="7" t="s">
        <v>39</v>
      </c>
    </row>
    <row r="17" spans="1:6" ht="15.75" customHeight="1" x14ac:dyDescent="0.25">
      <c r="A17" s="6"/>
      <c r="F17" s="7" t="s">
        <v>40</v>
      </c>
    </row>
    <row r="18" spans="1:6" ht="15.75" customHeight="1" x14ac:dyDescent="0.25">
      <c r="A18" s="6"/>
      <c r="F18" s="7"/>
    </row>
    <row r="19" spans="1:6" ht="15.75" customHeight="1" x14ac:dyDescent="0.2">
      <c r="A19" s="12" t="s">
        <v>31</v>
      </c>
      <c r="F19" s="7"/>
    </row>
    <row r="20" spans="1:6" ht="15.75" customHeight="1" x14ac:dyDescent="0.25">
      <c r="A20" s="6"/>
      <c r="F20" s="7"/>
    </row>
    <row r="21" spans="1:6" ht="15.75" customHeight="1" x14ac:dyDescent="0.2">
      <c r="A21" s="7" t="s">
        <v>34</v>
      </c>
      <c r="F21" s="7"/>
    </row>
    <row r="22" spans="1:6" ht="15.75" customHeight="1" x14ac:dyDescent="0.25">
      <c r="A22" s="7" t="s">
        <v>35</v>
      </c>
      <c r="B22" s="6"/>
    </row>
    <row r="23" spans="1:6" ht="15.75" customHeight="1" x14ac:dyDescent="0.25">
      <c r="A23" s="7" t="s">
        <v>36</v>
      </c>
      <c r="B23" s="6"/>
    </row>
    <row r="24" spans="1:6" ht="15.75" customHeight="1" x14ac:dyDescent="0.25">
      <c r="A24" s="7"/>
      <c r="B24" s="6"/>
    </row>
    <row r="25" spans="1:6" ht="15.75" customHeight="1" thickBot="1" x14ac:dyDescent="0.3">
      <c r="A25" s="6"/>
    </row>
    <row r="26" spans="1:6" ht="15.75" customHeight="1" thickBot="1" x14ac:dyDescent="0.3">
      <c r="A26" s="6" t="s">
        <v>22</v>
      </c>
      <c r="C26" s="220" t="s">
        <v>19</v>
      </c>
      <c r="D26" s="221"/>
      <c r="E26" t="s">
        <v>25</v>
      </c>
      <c r="F26" s="7" t="s">
        <v>28</v>
      </c>
    </row>
    <row r="27" spans="1:6" ht="15.75" customHeight="1" thickBot="1" x14ac:dyDescent="0.3">
      <c r="A27" s="6" t="str">
        <f>IF(C26="COPYY","BASE YEAR","")</f>
        <v/>
      </c>
      <c r="C27" s="14"/>
      <c r="F27" s="7" t="s">
        <v>27</v>
      </c>
    </row>
    <row r="28" spans="1:6" ht="15.75" customHeight="1" x14ac:dyDescent="0.25">
      <c r="A28" s="13" t="str">
        <f>IF(C26="COPYY","please indicate the base year in the format yy","")</f>
        <v/>
      </c>
      <c r="B28" s="6"/>
      <c r="F28" s="7" t="s">
        <v>26</v>
      </c>
    </row>
    <row r="29" spans="1:6" ht="15.75" customHeight="1" x14ac:dyDescent="0.25">
      <c r="A29" s="6"/>
    </row>
    <row r="30" spans="1:6" ht="15.75" customHeight="1" thickBot="1" x14ac:dyDescent="0.3">
      <c r="A30" s="6"/>
      <c r="E30" t="s">
        <v>30</v>
      </c>
    </row>
    <row r="31" spans="1:6" ht="15.75" customHeight="1" thickBot="1" x14ac:dyDescent="0.3">
      <c r="A31" s="6"/>
      <c r="C31" s="216" t="s">
        <v>1</v>
      </c>
      <c r="D31" s="217"/>
      <c r="E31" t="s">
        <v>25</v>
      </c>
      <c r="F31" s="7" t="s">
        <v>29</v>
      </c>
    </row>
    <row r="32" spans="1:6" ht="15.75" customHeight="1" x14ac:dyDescent="0.25">
      <c r="A32" s="6"/>
    </row>
    <row r="33" spans="1:9" ht="48" x14ac:dyDescent="0.2">
      <c r="A33" s="7" t="s">
        <v>3</v>
      </c>
      <c r="B33" s="7"/>
      <c r="I33" s="10" t="s">
        <v>17</v>
      </c>
    </row>
    <row r="34" spans="1:9" x14ac:dyDescent="0.2">
      <c r="A34" s="7"/>
      <c r="B34" s="7"/>
      <c r="I34" s="11"/>
    </row>
    <row r="35" spans="1:9" x14ac:dyDescent="0.2">
      <c r="A35" t="s">
        <v>11</v>
      </c>
      <c r="I35" s="2" t="s">
        <v>12</v>
      </c>
    </row>
    <row r="36" spans="1:9" x14ac:dyDescent="0.2">
      <c r="A36" t="s">
        <v>13</v>
      </c>
      <c r="I36" s="2" t="s">
        <v>12</v>
      </c>
    </row>
    <row r="38" spans="1:9" x14ac:dyDescent="0.2">
      <c r="A38" s="7" t="s">
        <v>4</v>
      </c>
      <c r="B38" s="7"/>
    </row>
    <row r="39" spans="1:9" x14ac:dyDescent="0.2">
      <c r="A39" s="7"/>
      <c r="B39" s="7"/>
    </row>
    <row r="40" spans="1:9" x14ac:dyDescent="0.2">
      <c r="A40" t="s">
        <v>14</v>
      </c>
      <c r="I40" s="2">
        <v>95</v>
      </c>
    </row>
    <row r="41" spans="1:9" x14ac:dyDescent="0.2">
      <c r="A41" t="s">
        <v>15</v>
      </c>
      <c r="I41" s="2">
        <v>95</v>
      </c>
    </row>
    <row r="42" spans="1:9" x14ac:dyDescent="0.2">
      <c r="A42" t="s">
        <v>16</v>
      </c>
      <c r="I42" s="2">
        <v>95</v>
      </c>
    </row>
    <row r="44" spans="1:9" x14ac:dyDescent="0.2">
      <c r="A44" s="7" t="s">
        <v>33</v>
      </c>
    </row>
    <row r="45" spans="1:9" x14ac:dyDescent="0.2">
      <c r="A45" s="7" t="s">
        <v>32</v>
      </c>
    </row>
    <row r="51" spans="1:3" hidden="1" x14ac:dyDescent="0.2">
      <c r="A51" t="s">
        <v>38</v>
      </c>
      <c r="B51" t="s">
        <v>19</v>
      </c>
      <c r="C51" t="s">
        <v>1</v>
      </c>
    </row>
    <row r="52" spans="1:3" hidden="1" x14ac:dyDescent="0.2">
      <c r="A52" t="s">
        <v>41</v>
      </c>
      <c r="B52" t="s">
        <v>20</v>
      </c>
      <c r="C52" t="s">
        <v>23</v>
      </c>
    </row>
    <row r="53" spans="1:3" hidden="1" x14ac:dyDescent="0.2">
      <c r="B53" t="s">
        <v>21</v>
      </c>
      <c r="C53" t="s">
        <v>24</v>
      </c>
    </row>
  </sheetData>
  <customSheetViews>
    <customSheetView guid="{53D84691-013C-11D7-9D73-0090271067E8}" showRuler="0" topLeftCell="A9">
      <selection activeCell="C15" sqref="C15:D15"/>
      <pageMargins left="0.7" right="0.7" top="0.75" bottom="0.75" header="0.3" footer="0.3"/>
      <pageSetup paperSize="9" scale="80" orientation="portrait"/>
      <headerFooter alignWithMargins="0">
        <oddHeader>&amp;L&amp;9Eurostat&amp;CInput-Output Framework of the European Union&amp;R&amp;P</oddHeader>
        <oddFooter>&amp;L&amp;D&amp;C&amp;F&amp;R&amp;A</oddFooter>
      </headerFooter>
    </customSheetView>
  </customSheetViews>
  <mergeCells count="5">
    <mergeCell ref="C2:E2"/>
    <mergeCell ref="C31:D31"/>
    <mergeCell ref="C15:D15"/>
    <mergeCell ref="C16:D16"/>
    <mergeCell ref="C26:D26"/>
  </mergeCells>
  <phoneticPr fontId="11" type="noConversion"/>
  <dataValidations count="4">
    <dataValidation type="list" allowBlank="1" showInputMessage="1" showErrorMessage="1" sqref="C16" xr:uid="{00000000-0002-0000-0000-000000000000}">
      <formula1>$A$51:$A$52</formula1>
    </dataValidation>
    <dataValidation type="list" allowBlank="1" showInputMessage="1" showErrorMessage="1" sqref="C26" xr:uid="{00000000-0002-0000-0000-000001000000}">
      <formula1>$B$51:$B$53</formula1>
    </dataValidation>
    <dataValidation type="list" allowBlank="1" showInputMessage="1" showErrorMessage="1" sqref="C31:D31" xr:uid="{00000000-0002-0000-0000-000002000000}">
      <formula1>$C$51:$C$53</formula1>
    </dataValidation>
    <dataValidation type="whole" allowBlank="1" showInputMessage="1" showErrorMessage="1" sqref="C27" xr:uid="{00000000-0002-0000-0000-000003000000}">
      <formula1>50</formula1>
      <formula2>99</formula2>
    </dataValidation>
  </dataValidations>
  <pageMargins left="0.78740157480314965" right="0.78740157480314965" top="0.59055118110236227" bottom="0.59055118110236227" header="0.39370078740157483" footer="0.39370078740157483"/>
  <pageSetup paperSize="9" scale="80" orientation="portrait"/>
  <headerFooter alignWithMargins="0">
    <oddHeader>&amp;L&amp;9Eurostat&amp;CInput-Output Framework of the European Union&amp;R&amp;P</oddHeader>
    <oddFooter>&amp;L&amp;D&amp;C&amp;F&amp;R&amp;A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9"/>
  <sheetViews>
    <sheetView showGridLines="0" workbookViewId="0"/>
  </sheetViews>
  <sheetFormatPr defaultColWidth="11.42578125" defaultRowHeight="12.75" x14ac:dyDescent="0.2"/>
  <cols>
    <col min="1" max="1" width="6.85546875" style="19" customWidth="1"/>
    <col min="2" max="2" width="11.42578125" style="19"/>
    <col min="3" max="3" width="53.7109375" style="19" customWidth="1"/>
    <col min="4" max="10" width="14.140625" style="19" customWidth="1"/>
    <col min="11" max="16384" width="11.42578125" style="19"/>
  </cols>
  <sheetData>
    <row r="1" spans="1:10" ht="23.25" x14ac:dyDescent="0.35">
      <c r="A1" s="107" t="s">
        <v>130</v>
      </c>
    </row>
    <row r="2" spans="1:10" ht="18" customHeight="1" x14ac:dyDescent="0.3">
      <c r="A2" s="24" t="s">
        <v>147</v>
      </c>
    </row>
    <row r="3" spans="1:10" ht="33.75" customHeight="1" x14ac:dyDescent="0.2"/>
    <row r="4" spans="1:10" ht="71.25" customHeight="1" x14ac:dyDescent="0.2">
      <c r="A4" s="139" t="s">
        <v>133</v>
      </c>
      <c r="B4" s="139" t="s">
        <v>107</v>
      </c>
      <c r="C4" s="139" t="s">
        <v>71</v>
      </c>
      <c r="D4" s="93" t="s">
        <v>61</v>
      </c>
      <c r="E4" s="88" t="s">
        <v>62</v>
      </c>
      <c r="F4" s="38" t="s">
        <v>106</v>
      </c>
      <c r="G4" s="93" t="s">
        <v>56</v>
      </c>
      <c r="H4" s="88" t="s">
        <v>57</v>
      </c>
      <c r="I4" s="38" t="s">
        <v>58</v>
      </c>
      <c r="J4" s="93" t="s">
        <v>134</v>
      </c>
    </row>
    <row r="5" spans="1:10" x14ac:dyDescent="0.2">
      <c r="A5" s="108">
        <v>1</v>
      </c>
      <c r="B5" s="52" t="s">
        <v>91</v>
      </c>
      <c r="C5" s="109" t="s">
        <v>108</v>
      </c>
      <c r="D5" s="111">
        <v>7773.2300000000005</v>
      </c>
      <c r="E5" s="112">
        <v>2016.53</v>
      </c>
      <c r="F5" s="112">
        <v>0</v>
      </c>
      <c r="G5" s="112">
        <v>262.86</v>
      </c>
      <c r="H5" s="112">
        <v>334.71</v>
      </c>
      <c r="I5" s="112">
        <v>854.70999999999992</v>
      </c>
      <c r="J5" s="113">
        <v>11242.04</v>
      </c>
    </row>
    <row r="6" spans="1:10" x14ac:dyDescent="0.2">
      <c r="A6" s="106">
        <v>2</v>
      </c>
      <c r="B6" s="47" t="s">
        <v>93</v>
      </c>
      <c r="C6" s="110" t="s">
        <v>109</v>
      </c>
      <c r="D6" s="114">
        <v>85519.900000000009</v>
      </c>
      <c r="E6" s="115">
        <v>21970.389999999996</v>
      </c>
      <c r="F6" s="115">
        <v>1917.25</v>
      </c>
      <c r="G6" s="115">
        <v>10122.960000000001</v>
      </c>
      <c r="H6" s="115">
        <v>31288.249999999982</v>
      </c>
      <c r="I6" s="115">
        <v>48695.070000000014</v>
      </c>
      <c r="J6" s="116">
        <v>199513.82</v>
      </c>
    </row>
    <row r="7" spans="1:10" x14ac:dyDescent="0.2">
      <c r="A7" s="106">
        <v>3</v>
      </c>
      <c r="B7" s="47" t="s">
        <v>94</v>
      </c>
      <c r="C7" s="110" t="s">
        <v>110</v>
      </c>
      <c r="D7" s="114">
        <v>8238.519999999995</v>
      </c>
      <c r="E7" s="115">
        <v>1387.52</v>
      </c>
      <c r="F7" s="115">
        <v>237.55</v>
      </c>
      <c r="G7" s="115">
        <v>12091.06</v>
      </c>
      <c r="H7" s="115">
        <v>108.54000000000407</v>
      </c>
      <c r="I7" s="115">
        <v>151.5</v>
      </c>
      <c r="J7" s="116">
        <v>22214.69</v>
      </c>
    </row>
    <row r="8" spans="1:10" x14ac:dyDescent="0.2">
      <c r="A8" s="106">
        <v>4</v>
      </c>
      <c r="B8" s="47" t="s">
        <v>95</v>
      </c>
      <c r="C8" s="110" t="s">
        <v>111</v>
      </c>
      <c r="D8" s="114">
        <v>37775.31</v>
      </c>
      <c r="E8" s="115">
        <v>40889.33</v>
      </c>
      <c r="F8" s="115">
        <v>1442.7</v>
      </c>
      <c r="G8" s="115">
        <v>2963.8500000000004</v>
      </c>
      <c r="H8" s="115">
        <v>13410.609999999999</v>
      </c>
      <c r="I8" s="115">
        <v>14250.949999999997</v>
      </c>
      <c r="J8" s="116">
        <v>110732.75000000001</v>
      </c>
    </row>
    <row r="9" spans="1:10" x14ac:dyDescent="0.2">
      <c r="A9" s="106">
        <v>5</v>
      </c>
      <c r="B9" s="47" t="s">
        <v>96</v>
      </c>
      <c r="C9" s="110" t="s">
        <v>113</v>
      </c>
      <c r="D9" s="114">
        <v>6434.95</v>
      </c>
      <c r="E9" s="115">
        <v>3209.37</v>
      </c>
      <c r="F9" s="115">
        <v>45.07</v>
      </c>
      <c r="G9" s="115">
        <v>4229.59</v>
      </c>
      <c r="H9" s="115">
        <v>2913.3700000000008</v>
      </c>
      <c r="I9" s="115">
        <v>2414.44</v>
      </c>
      <c r="J9" s="116">
        <v>19246.79</v>
      </c>
    </row>
    <row r="10" spans="1:10" x14ac:dyDescent="0.2">
      <c r="A10" s="106">
        <v>6</v>
      </c>
      <c r="B10" s="47" t="s">
        <v>98</v>
      </c>
      <c r="C10" s="110" t="s">
        <v>114</v>
      </c>
      <c r="D10" s="114">
        <v>7289.1799999999994</v>
      </c>
      <c r="E10" s="115">
        <v>5282.93</v>
      </c>
      <c r="F10" s="115">
        <v>0</v>
      </c>
      <c r="G10" s="115">
        <v>0</v>
      </c>
      <c r="H10" s="115">
        <v>627.26000000000079</v>
      </c>
      <c r="I10" s="115">
        <v>700.65</v>
      </c>
      <c r="J10" s="116">
        <v>13900.02</v>
      </c>
    </row>
    <row r="11" spans="1:10" x14ac:dyDescent="0.2">
      <c r="A11" s="106">
        <v>7</v>
      </c>
      <c r="B11" s="47" t="s">
        <v>100</v>
      </c>
      <c r="C11" s="110" t="s">
        <v>115</v>
      </c>
      <c r="D11" s="114">
        <v>9038.61</v>
      </c>
      <c r="E11" s="115">
        <v>19904.589999999997</v>
      </c>
      <c r="F11" s="115">
        <v>0</v>
      </c>
      <c r="G11" s="115">
        <v>458.72</v>
      </c>
      <c r="H11" s="115">
        <v>0</v>
      </c>
      <c r="I11" s="115">
        <v>52.72</v>
      </c>
      <c r="J11" s="116">
        <v>29454.639999999999</v>
      </c>
    </row>
    <row r="12" spans="1:10" ht="12.75" customHeight="1" x14ac:dyDescent="0.2">
      <c r="A12" s="106">
        <v>8</v>
      </c>
      <c r="B12" s="47" t="s">
        <v>101</v>
      </c>
      <c r="C12" s="110" t="s">
        <v>116</v>
      </c>
      <c r="D12" s="114">
        <v>30755.309999999994</v>
      </c>
      <c r="E12" s="115">
        <v>1570.18</v>
      </c>
      <c r="F12" s="115">
        <v>772.15</v>
      </c>
      <c r="G12" s="115">
        <v>6596.76</v>
      </c>
      <c r="H12" s="115">
        <v>6654.3000000000011</v>
      </c>
      <c r="I12" s="115">
        <v>3415.49</v>
      </c>
      <c r="J12" s="116">
        <v>49764.19</v>
      </c>
    </row>
    <row r="13" spans="1:10" x14ac:dyDescent="0.2">
      <c r="A13" s="106">
        <v>9</v>
      </c>
      <c r="B13" s="47" t="s">
        <v>102</v>
      </c>
      <c r="C13" s="110" t="s">
        <v>129</v>
      </c>
      <c r="D13" s="114">
        <v>3019.6899999999996</v>
      </c>
      <c r="E13" s="115">
        <v>9161.0300000000007</v>
      </c>
      <c r="F13" s="115">
        <v>29884.31</v>
      </c>
      <c r="G13" s="115">
        <v>0</v>
      </c>
      <c r="H13" s="115">
        <v>59.549999999999059</v>
      </c>
      <c r="I13" s="115">
        <v>35.799999999999997</v>
      </c>
      <c r="J13" s="116">
        <v>42160.380000000005</v>
      </c>
    </row>
    <row r="14" spans="1:10" x14ac:dyDescent="0.2">
      <c r="A14" s="108">
        <v>10</v>
      </c>
      <c r="B14" s="47" t="s">
        <v>103</v>
      </c>
      <c r="C14" s="110" t="s">
        <v>119</v>
      </c>
      <c r="D14" s="117">
        <v>3508.3300000000004</v>
      </c>
      <c r="E14" s="118">
        <v>8590.18</v>
      </c>
      <c r="F14" s="118">
        <v>2118.3999999999996</v>
      </c>
      <c r="G14" s="118">
        <v>13.87</v>
      </c>
      <c r="H14" s="118">
        <v>1476.4899999999998</v>
      </c>
      <c r="I14" s="118">
        <v>800.91</v>
      </c>
      <c r="J14" s="119">
        <v>16508.18</v>
      </c>
    </row>
    <row r="15" spans="1:10" x14ac:dyDescent="0.2">
      <c r="A15" s="120"/>
      <c r="B15" s="140"/>
      <c r="C15" s="123" t="s">
        <v>1</v>
      </c>
      <c r="D15" s="121">
        <v>199353.03000000006</v>
      </c>
      <c r="E15" s="121">
        <v>113982.05000000002</v>
      </c>
      <c r="F15" s="121">
        <v>36417.430000000008</v>
      </c>
      <c r="G15" s="121">
        <v>36739.670000000006</v>
      </c>
      <c r="H15" s="121">
        <v>56873.079999999965</v>
      </c>
      <c r="I15" s="121">
        <v>71372.239999999991</v>
      </c>
      <c r="J15" s="122">
        <v>514737.5</v>
      </c>
    </row>
    <row r="16" spans="1:10" ht="30" customHeight="1" x14ac:dyDescent="0.2">
      <c r="A16" s="53" t="s">
        <v>105</v>
      </c>
    </row>
    <row r="17" spans="1:1" ht="13.5" customHeight="1" x14ac:dyDescent="0.2">
      <c r="A17" s="96" t="s">
        <v>148</v>
      </c>
    </row>
    <row r="18" spans="1:1" ht="13.5" customHeight="1" x14ac:dyDescent="0.2">
      <c r="A18" s="97" t="s">
        <v>145</v>
      </c>
    </row>
    <row r="19" spans="1:1" ht="17.25" customHeight="1" x14ac:dyDescent="0.2"/>
  </sheetData>
  <phoneticPr fontId="5" type="noConversion"/>
  <hyperlinks>
    <hyperlink ref="A18" r:id="rId1" xr:uid="{00000000-0004-0000-09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7" orientation="landscape" horizontalDpi="300" verticalDpi="300" r:id="rId2"/>
  <headerFooter>
    <oddHeader>&amp;L&amp;K000000&amp;G</oddHead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8"/>
  <sheetViews>
    <sheetView showGridLines="0" workbookViewId="0"/>
  </sheetViews>
  <sheetFormatPr defaultColWidth="11.42578125" defaultRowHeight="12.75" x14ac:dyDescent="0.2"/>
  <cols>
    <col min="1" max="2" width="11.42578125" style="19"/>
    <col min="3" max="3" width="51.42578125" style="19" customWidth="1"/>
    <col min="4" max="7" width="14.140625" style="19" customWidth="1"/>
    <col min="8" max="16384" width="11.42578125" style="19"/>
  </cols>
  <sheetData>
    <row r="1" spans="1:7" ht="23.25" x14ac:dyDescent="0.35">
      <c r="A1" s="107" t="s">
        <v>90</v>
      </c>
    </row>
    <row r="2" spans="1:7" ht="18" customHeight="1" x14ac:dyDescent="0.3">
      <c r="A2" s="24" t="s">
        <v>147</v>
      </c>
    </row>
    <row r="3" spans="1:7" ht="33.75" customHeight="1" x14ac:dyDescent="0.2"/>
    <row r="4" spans="1:7" ht="38.25" customHeight="1" x14ac:dyDescent="0.2">
      <c r="A4" s="139" t="s">
        <v>133</v>
      </c>
      <c r="B4" s="139" t="s">
        <v>107</v>
      </c>
      <c r="C4" s="139" t="s">
        <v>136</v>
      </c>
      <c r="D4" s="127" t="s">
        <v>63</v>
      </c>
      <c r="E4" s="128" t="s">
        <v>64</v>
      </c>
      <c r="F4" s="128" t="s">
        <v>65</v>
      </c>
      <c r="G4" s="168" t="s">
        <v>66</v>
      </c>
    </row>
    <row r="5" spans="1:7" x14ac:dyDescent="0.2">
      <c r="A5" s="108">
        <v>1</v>
      </c>
      <c r="B5" s="52" t="s">
        <v>91</v>
      </c>
      <c r="C5" s="109" t="s">
        <v>92</v>
      </c>
      <c r="D5" s="111">
        <v>373.6</v>
      </c>
      <c r="E5" s="112">
        <v>-327.99</v>
      </c>
      <c r="F5" s="112">
        <v>1898.5847523661917</v>
      </c>
      <c r="G5" s="113">
        <v>1944.1947523661916</v>
      </c>
    </row>
    <row r="6" spans="1:7" x14ac:dyDescent="0.2">
      <c r="A6" s="106">
        <v>2</v>
      </c>
      <c r="B6" s="47" t="s">
        <v>93</v>
      </c>
      <c r="C6" s="110" t="s">
        <v>121</v>
      </c>
      <c r="D6" s="114">
        <v>19508.380000000005</v>
      </c>
      <c r="E6" s="115">
        <v>269.15999999999997</v>
      </c>
      <c r="F6" s="115">
        <v>20862.895179307936</v>
      </c>
      <c r="G6" s="116">
        <v>40640.435179307933</v>
      </c>
    </row>
    <row r="7" spans="1:7" x14ac:dyDescent="0.2">
      <c r="A7" s="106">
        <v>3</v>
      </c>
      <c r="B7" s="47" t="s">
        <v>94</v>
      </c>
      <c r="C7" s="110" t="s">
        <v>45</v>
      </c>
      <c r="D7" s="114">
        <v>5068.45</v>
      </c>
      <c r="E7" s="115">
        <v>291.51</v>
      </c>
      <c r="F7" s="115">
        <v>4772.1119166649851</v>
      </c>
      <c r="G7" s="116">
        <v>10132.071916664985</v>
      </c>
    </row>
    <row r="8" spans="1:7" x14ac:dyDescent="0.2">
      <c r="A8" s="106">
        <v>4</v>
      </c>
      <c r="B8" s="47" t="s">
        <v>95</v>
      </c>
      <c r="C8" s="110" t="s">
        <v>112</v>
      </c>
      <c r="D8" s="114">
        <v>24853.05</v>
      </c>
      <c r="E8" s="115">
        <v>580.67999999999995</v>
      </c>
      <c r="F8" s="115">
        <v>26398.967657454479</v>
      </c>
      <c r="G8" s="116">
        <v>51832.697657454482</v>
      </c>
    </row>
    <row r="9" spans="1:7" x14ac:dyDescent="0.2">
      <c r="A9" s="106">
        <v>5</v>
      </c>
      <c r="B9" s="47" t="s">
        <v>96</v>
      </c>
      <c r="C9" s="110" t="s">
        <v>97</v>
      </c>
      <c r="D9" s="114">
        <v>4163.3500000000004</v>
      </c>
      <c r="E9" s="115">
        <v>72.22</v>
      </c>
      <c r="F9" s="115">
        <v>3218.3564725200667</v>
      </c>
      <c r="G9" s="116">
        <v>7453.9264725200665</v>
      </c>
    </row>
    <row r="10" spans="1:7" x14ac:dyDescent="0.2">
      <c r="A10" s="106">
        <v>6</v>
      </c>
      <c r="B10" s="47" t="s">
        <v>98</v>
      </c>
      <c r="C10" s="110" t="s">
        <v>99</v>
      </c>
      <c r="D10" s="114">
        <v>3520.5600000000004</v>
      </c>
      <c r="E10" s="115">
        <v>505.89</v>
      </c>
      <c r="F10" s="115">
        <v>2829.2449596500696</v>
      </c>
      <c r="G10" s="116">
        <v>6855.6949596500699</v>
      </c>
    </row>
    <row r="11" spans="1:7" x14ac:dyDescent="0.2">
      <c r="A11" s="106">
        <v>7</v>
      </c>
      <c r="B11" s="47" t="s">
        <v>100</v>
      </c>
      <c r="C11" s="110" t="s">
        <v>46</v>
      </c>
      <c r="D11" s="114">
        <v>995.5</v>
      </c>
      <c r="E11" s="115">
        <v>1842.94</v>
      </c>
      <c r="F11" s="115">
        <v>21628.263636586486</v>
      </c>
      <c r="G11" s="116">
        <v>24466.703636586484</v>
      </c>
    </row>
    <row r="12" spans="1:7" ht="12.75" customHeight="1" x14ac:dyDescent="0.2">
      <c r="A12" s="106">
        <v>8</v>
      </c>
      <c r="B12" s="47" t="s">
        <v>101</v>
      </c>
      <c r="C12" s="110" t="s">
        <v>117</v>
      </c>
      <c r="D12" s="114">
        <v>12139.83</v>
      </c>
      <c r="E12" s="115">
        <v>-31.25</v>
      </c>
      <c r="F12" s="115">
        <v>7634.709049258423</v>
      </c>
      <c r="G12" s="116">
        <v>19743.289049258423</v>
      </c>
    </row>
    <row r="13" spans="1:7" x14ac:dyDescent="0.2">
      <c r="A13" s="106">
        <v>9</v>
      </c>
      <c r="B13" s="47" t="s">
        <v>102</v>
      </c>
      <c r="C13" s="110" t="s">
        <v>118</v>
      </c>
      <c r="D13" s="114">
        <v>23234.63</v>
      </c>
      <c r="E13" s="115">
        <v>63</v>
      </c>
      <c r="F13" s="115">
        <v>8734.2360816784912</v>
      </c>
      <c r="G13" s="116">
        <v>32031.86608167849</v>
      </c>
    </row>
    <row r="14" spans="1:7" ht="12.75" customHeight="1" x14ac:dyDescent="0.2">
      <c r="A14" s="108">
        <v>10</v>
      </c>
      <c r="B14" s="47" t="s">
        <v>103</v>
      </c>
      <c r="C14" s="110" t="s">
        <v>120</v>
      </c>
      <c r="D14" s="117">
        <v>5830.0400000000009</v>
      </c>
      <c r="E14" s="118">
        <v>-3.67</v>
      </c>
      <c r="F14" s="118">
        <v>3458.2934460963779</v>
      </c>
      <c r="G14" s="119">
        <v>9284.6634460963778</v>
      </c>
    </row>
    <row r="15" spans="1:7" x14ac:dyDescent="0.2">
      <c r="A15" s="120"/>
      <c r="B15" s="140"/>
      <c r="C15" s="123" t="s">
        <v>1</v>
      </c>
      <c r="D15" s="124">
        <v>99687.390000000014</v>
      </c>
      <c r="E15" s="121">
        <v>3262.4900000000002</v>
      </c>
      <c r="F15" s="121">
        <v>101435.6631515835</v>
      </c>
      <c r="G15" s="122">
        <v>204385.54315158349</v>
      </c>
    </row>
    <row r="16" spans="1:7" ht="30" customHeight="1" x14ac:dyDescent="0.2">
      <c r="A16" s="53" t="s">
        <v>105</v>
      </c>
    </row>
    <row r="17" spans="1:1" ht="13.5" customHeight="1" x14ac:dyDescent="0.2">
      <c r="A17" s="96" t="s">
        <v>148</v>
      </c>
    </row>
    <row r="18" spans="1:1" ht="13.5" customHeight="1" x14ac:dyDescent="0.2">
      <c r="A18" s="97" t="s">
        <v>145</v>
      </c>
    </row>
  </sheetData>
  <phoneticPr fontId="5" type="noConversion"/>
  <conditionalFormatting sqref="D15:G15">
    <cfRule type="cellIs" dxfId="0" priority="3" operator="lessThan">
      <formula>0</formula>
    </cfRule>
  </conditionalFormatting>
  <hyperlinks>
    <hyperlink ref="A18" r:id="rId1" xr:uid="{00000000-0004-0000-0A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2"/>
  <headerFooter>
    <oddHeader>&amp;L&amp;K000000&amp;G</oddHead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19"/>
  <sheetViews>
    <sheetView showGridLines="0" workbookViewId="0"/>
  </sheetViews>
  <sheetFormatPr defaultColWidth="11.42578125" defaultRowHeight="12.75" x14ac:dyDescent="0.2"/>
  <cols>
    <col min="1" max="2" width="11.42578125" style="19"/>
    <col min="3" max="3" width="54.42578125" style="19" customWidth="1"/>
    <col min="4" max="6" width="16.42578125" style="19" customWidth="1"/>
    <col min="7" max="16384" width="11.42578125" style="19"/>
  </cols>
  <sheetData>
    <row r="1" spans="1:7" ht="23.25" x14ac:dyDescent="0.35">
      <c r="A1" s="107" t="s">
        <v>89</v>
      </c>
    </row>
    <row r="2" spans="1:7" ht="18" customHeight="1" x14ac:dyDescent="0.3">
      <c r="A2" s="24" t="s">
        <v>147</v>
      </c>
    </row>
    <row r="3" spans="1:7" ht="33.75" customHeight="1" x14ac:dyDescent="0.2"/>
    <row r="4" spans="1:7" ht="40.5" customHeight="1" x14ac:dyDescent="0.2">
      <c r="A4" s="139" t="s">
        <v>133</v>
      </c>
      <c r="B4" s="139" t="s">
        <v>107</v>
      </c>
      <c r="C4" s="139" t="s">
        <v>136</v>
      </c>
      <c r="D4" s="129" t="s">
        <v>73</v>
      </c>
      <c r="E4" s="129" t="s">
        <v>74</v>
      </c>
      <c r="F4" s="129" t="s">
        <v>131</v>
      </c>
      <c r="G4" s="129" t="s">
        <v>139</v>
      </c>
    </row>
    <row r="5" spans="1:7" x14ac:dyDescent="0.2">
      <c r="A5" s="108">
        <v>1</v>
      </c>
      <c r="B5" s="52" t="s">
        <v>91</v>
      </c>
      <c r="C5" s="109" t="s">
        <v>92</v>
      </c>
      <c r="D5" s="111">
        <v>59372.338551513421</v>
      </c>
      <c r="E5" s="112">
        <v>28905.012713817923</v>
      </c>
      <c r="F5" s="112">
        <v>56537.977425559809</v>
      </c>
      <c r="G5" s="210">
        <v>53.602805635704023</v>
      </c>
    </row>
    <row r="6" spans="1:7" x14ac:dyDescent="0.2">
      <c r="A6" s="106">
        <v>2</v>
      </c>
      <c r="B6" s="47" t="s">
        <v>93</v>
      </c>
      <c r="C6" s="110" t="s">
        <v>121</v>
      </c>
      <c r="D6" s="114">
        <v>495929.45367146924</v>
      </c>
      <c r="E6" s="115">
        <v>476603.32988707838</v>
      </c>
      <c r="F6" s="115">
        <v>485232.97674529138</v>
      </c>
      <c r="G6" s="211">
        <v>130.55576831581479</v>
      </c>
    </row>
    <row r="7" spans="1:7" x14ac:dyDescent="0.2">
      <c r="A7" s="106">
        <v>3</v>
      </c>
      <c r="B7" s="47" t="s">
        <v>94</v>
      </c>
      <c r="C7" s="110" t="s">
        <v>45</v>
      </c>
      <c r="D7" s="114">
        <v>184753.24689845988</v>
      </c>
      <c r="E7" s="115">
        <v>150482.97040573345</v>
      </c>
      <c r="F7" s="115">
        <v>178620.67951392932</v>
      </c>
      <c r="G7" s="211">
        <v>88.420822376046786</v>
      </c>
    </row>
    <row r="8" spans="1:7" x14ac:dyDescent="0.2">
      <c r="A8" s="106">
        <v>4</v>
      </c>
      <c r="B8" s="47" t="s">
        <v>95</v>
      </c>
      <c r="C8" s="110" t="s">
        <v>112</v>
      </c>
      <c r="D8" s="114">
        <v>1043940.0675729592</v>
      </c>
      <c r="E8" s="115">
        <v>826022.2066396717</v>
      </c>
      <c r="F8" s="115">
        <v>959744.56156280567</v>
      </c>
      <c r="G8" s="211">
        <v>84.185282956678719</v>
      </c>
    </row>
    <row r="9" spans="1:7" x14ac:dyDescent="0.2">
      <c r="A9" s="106">
        <v>5</v>
      </c>
      <c r="B9" s="47" t="s">
        <v>96</v>
      </c>
      <c r="C9" s="110" t="s">
        <v>97</v>
      </c>
      <c r="D9" s="114">
        <v>97081.463344657444</v>
      </c>
      <c r="E9" s="115">
        <v>87922.570022201835</v>
      </c>
      <c r="F9" s="115">
        <v>94919.182973182833</v>
      </c>
      <c r="G9" s="211">
        <v>122.41063094050817</v>
      </c>
    </row>
    <row r="10" spans="1:7" x14ac:dyDescent="0.2">
      <c r="A10" s="106">
        <v>6</v>
      </c>
      <c r="B10" s="47" t="s">
        <v>98</v>
      </c>
      <c r="C10" s="110" t="s">
        <v>99</v>
      </c>
      <c r="D10" s="114">
        <v>62235.444206817359</v>
      </c>
      <c r="E10" s="115">
        <v>57850.254731096677</v>
      </c>
      <c r="F10" s="115">
        <v>61010.875659121906</v>
      </c>
      <c r="G10" s="211">
        <v>175.15891675819179</v>
      </c>
    </row>
    <row r="11" spans="1:7" x14ac:dyDescent="0.2">
      <c r="A11" s="106">
        <v>7</v>
      </c>
      <c r="B11" s="47" t="s">
        <v>100</v>
      </c>
      <c r="C11" s="110" t="s">
        <v>46</v>
      </c>
      <c r="D11" s="114">
        <v>48839.702090118117</v>
      </c>
      <c r="E11" s="115">
        <v>30562.565486485433</v>
      </c>
      <c r="F11" s="115">
        <v>45554.649896306881</v>
      </c>
      <c r="G11" s="211">
        <v>837.2029914241599</v>
      </c>
    </row>
    <row r="12" spans="1:7" ht="12.75" customHeight="1" x14ac:dyDescent="0.2">
      <c r="A12" s="106">
        <v>8</v>
      </c>
      <c r="B12" s="47" t="s">
        <v>101</v>
      </c>
      <c r="C12" s="110" t="s">
        <v>117</v>
      </c>
      <c r="D12" s="114">
        <v>495379.28977217642</v>
      </c>
      <c r="E12" s="115">
        <v>426629.40684079594</v>
      </c>
      <c r="F12" s="115">
        <v>440509.96158741042</v>
      </c>
      <c r="G12" s="211">
        <v>69.863733935722252</v>
      </c>
    </row>
    <row r="13" spans="1:7" x14ac:dyDescent="0.2">
      <c r="A13" s="106">
        <v>9</v>
      </c>
      <c r="B13" s="47" t="s">
        <v>102</v>
      </c>
      <c r="C13" s="110" t="s">
        <v>118</v>
      </c>
      <c r="D13" s="114">
        <v>674447.92513796373</v>
      </c>
      <c r="E13" s="115">
        <v>621681.72194620187</v>
      </c>
      <c r="F13" s="115">
        <v>617554.39453968161</v>
      </c>
      <c r="G13" s="211">
        <v>80.852796725831723</v>
      </c>
    </row>
    <row r="14" spans="1:7" x14ac:dyDescent="0.2">
      <c r="A14" s="108">
        <v>10</v>
      </c>
      <c r="B14" s="47" t="s">
        <v>103</v>
      </c>
      <c r="C14" s="110" t="s">
        <v>120</v>
      </c>
      <c r="D14" s="114">
        <v>369621.476362766</v>
      </c>
      <c r="E14" s="118">
        <v>328603.78717087064</v>
      </c>
      <c r="F14" s="118">
        <v>246259.17260014699</v>
      </c>
      <c r="G14" s="212">
        <v>58.770823110385173</v>
      </c>
    </row>
    <row r="15" spans="1:7" x14ac:dyDescent="0.2">
      <c r="A15" s="120"/>
      <c r="B15" s="140"/>
      <c r="C15" s="123" t="s">
        <v>1</v>
      </c>
      <c r="D15" s="121">
        <v>3531600.4076089012</v>
      </c>
      <c r="E15" s="121">
        <v>3035263.8258439531</v>
      </c>
      <c r="F15" s="121">
        <v>3185944.4325034367</v>
      </c>
      <c r="G15" s="213">
        <v>100</v>
      </c>
    </row>
    <row r="16" spans="1:7" ht="29.25" customHeight="1" x14ac:dyDescent="0.2">
      <c r="A16" s="53" t="s">
        <v>137</v>
      </c>
    </row>
    <row r="17" spans="1:1" ht="12.75" customHeight="1" x14ac:dyDescent="0.2">
      <c r="A17" s="53" t="s">
        <v>138</v>
      </c>
    </row>
    <row r="18" spans="1:1" ht="13.5" customHeight="1" x14ac:dyDescent="0.2">
      <c r="A18" s="96" t="s">
        <v>148</v>
      </c>
    </row>
    <row r="19" spans="1:1" ht="13.5" customHeight="1" x14ac:dyDescent="0.2">
      <c r="A19" s="97" t="s">
        <v>145</v>
      </c>
    </row>
  </sheetData>
  <phoneticPr fontId="5" type="noConversion"/>
  <hyperlinks>
    <hyperlink ref="A19" r:id="rId1" xr:uid="{00000000-0004-0000-0B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6" orientation="landscape" horizontalDpi="300" verticalDpi="300" r:id="rId2"/>
  <headerFooter>
    <oddHeader>&amp;L&amp;K000000&amp;G</oddHead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7"/>
  <sheetViews>
    <sheetView showGridLines="0" tabSelected="1" workbookViewId="0">
      <selection activeCell="C1" sqref="C1"/>
    </sheetView>
  </sheetViews>
  <sheetFormatPr defaultColWidth="11.42578125" defaultRowHeight="12.75" x14ac:dyDescent="0.2"/>
  <cols>
    <col min="1" max="1" width="63.85546875" style="187" customWidth="1"/>
  </cols>
  <sheetData>
    <row r="1" spans="1:2" ht="68.25" customHeight="1" x14ac:dyDescent="0.2"/>
    <row r="2" spans="1:2" ht="56.25" customHeight="1" x14ac:dyDescent="0.4">
      <c r="A2" s="188" t="s">
        <v>146</v>
      </c>
    </row>
    <row r="3" spans="1:2" ht="21.75" customHeight="1" x14ac:dyDescent="0.3">
      <c r="A3" s="31" t="s">
        <v>81</v>
      </c>
    </row>
    <row r="4" spans="1:2" ht="24" customHeight="1" x14ac:dyDescent="0.2">
      <c r="A4" s="96"/>
    </row>
    <row r="5" spans="1:2" ht="29.25" customHeight="1" x14ac:dyDescent="0.25">
      <c r="A5" s="189" t="s">
        <v>141</v>
      </c>
    </row>
    <row r="6" spans="1:2" ht="24" customHeight="1" x14ac:dyDescent="0.2">
      <c r="A6" s="190" t="s">
        <v>124</v>
      </c>
      <c r="B6" s="7"/>
    </row>
    <row r="7" spans="1:2" ht="24" customHeight="1" x14ac:dyDescent="0.2">
      <c r="A7" s="190" t="s">
        <v>77</v>
      </c>
      <c r="B7" s="7"/>
    </row>
    <row r="8" spans="1:2" ht="24" customHeight="1" x14ac:dyDescent="0.2">
      <c r="A8" s="190" t="s">
        <v>78</v>
      </c>
      <c r="B8" s="7"/>
    </row>
    <row r="9" spans="1:2" ht="24" customHeight="1" x14ac:dyDescent="0.2">
      <c r="A9" s="190" t="s">
        <v>79</v>
      </c>
      <c r="B9" s="7"/>
    </row>
    <row r="10" spans="1:2" ht="24" customHeight="1" x14ac:dyDescent="0.2">
      <c r="A10" s="190" t="s">
        <v>80</v>
      </c>
      <c r="B10" s="7"/>
    </row>
    <row r="11" spans="1:2" ht="42" customHeight="1" x14ac:dyDescent="0.25">
      <c r="A11" s="189" t="s">
        <v>142</v>
      </c>
      <c r="B11" s="7"/>
    </row>
    <row r="12" spans="1:2" ht="24" customHeight="1" x14ac:dyDescent="0.2">
      <c r="A12" s="190" t="s">
        <v>135</v>
      </c>
      <c r="B12" s="7"/>
    </row>
    <row r="13" spans="1:2" ht="24" customHeight="1" x14ac:dyDescent="0.2">
      <c r="A13" s="190" t="s">
        <v>104</v>
      </c>
      <c r="B13" s="7"/>
    </row>
    <row r="14" spans="1:2" ht="24" customHeight="1" x14ac:dyDescent="0.2">
      <c r="A14" s="190" t="s">
        <v>130</v>
      </c>
      <c r="B14" s="7"/>
    </row>
    <row r="15" spans="1:2" ht="24" customHeight="1" x14ac:dyDescent="0.2">
      <c r="A15" s="190" t="s">
        <v>123</v>
      </c>
      <c r="B15" s="7"/>
    </row>
    <row r="16" spans="1:2" ht="24" customHeight="1" x14ac:dyDescent="0.2">
      <c r="A16" s="190" t="s">
        <v>89</v>
      </c>
      <c r="B16" s="7"/>
    </row>
    <row r="17" spans="1:1" x14ac:dyDescent="0.2">
      <c r="A17" s="96"/>
    </row>
  </sheetData>
  <phoneticPr fontId="5" type="noConversion"/>
  <hyperlinks>
    <hyperlink ref="A6" location="to!A1" display="Taula d'origen a preus bàsics" xr:uid="{00000000-0004-0000-0100-000000000000}"/>
    <hyperlink ref="A7" location="'tdpb total'!A1" display="Taula de destinació a preus bàsics. Total" xr:uid="{00000000-0004-0000-0100-000001000000}"/>
    <hyperlink ref="A8" location="'tdpb Cat'!A1" display="Taula de destinació a preus bàsics. Origen Catalunya" xr:uid="{00000000-0004-0000-0100-000002000000}"/>
    <hyperlink ref="A9" location="'tdpb resta Esp'!A1" display="Taula de destinació a preus bàsics. Origen resta d'Espanya" xr:uid="{00000000-0004-0000-0100-000003000000}"/>
    <hyperlink ref="A10" location="'tdpb resta món'!A1" display="Taula de destinació a preus bàsics. Origen resta del món" xr:uid="{00000000-0004-0000-0100-000004000000}"/>
    <hyperlink ref="A12" location="sectorització!A1" display="Correspondència branques i productes del marc input-output" xr:uid="{00000000-0004-0000-0100-000005000000}"/>
    <hyperlink ref="A13" location="'recursos de l''economia'!A1" display="Recursos: producció i importacions" xr:uid="{00000000-0004-0000-0100-000006000000}"/>
    <hyperlink ref="A14" location="'usos de l''economia'!A1" display="Usos: demanda intermedia i final" xr:uid="{00000000-0004-0000-0100-000007000000}"/>
    <hyperlink ref="A15" location="'rendes de l''activitat'!A1" display="Rendes: remuneració d'assalariats i excedent brut d'explotació" xr:uid="{00000000-0004-0000-0100-000008000000}"/>
    <hyperlink ref="A16" location="'ocupació i productivitat'!A1" display="Ocupació i productivitat" xr:uid="{00000000-0004-0000-0100-000009000000}"/>
  </hyperlinks>
  <pageMargins left="0.70866141732283472" right="0.70866141732283472" top="0.94488188976377963" bottom="0.94488188976377963" header="0.31496062992125984" footer="0.31496062992125984"/>
  <pageSetup paperSize="9" orientation="landscape" r:id="rId1"/>
  <headerFooter>
    <oddHeader>&amp;L&amp;K000000&amp;G</oddHead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23"/>
  <sheetViews>
    <sheetView showGridLines="0" workbookViewId="0"/>
  </sheetViews>
  <sheetFormatPr defaultColWidth="11.42578125" defaultRowHeight="12" customHeight="1" x14ac:dyDescent="0.2"/>
  <cols>
    <col min="1" max="1" width="4.7109375" style="22" customWidth="1"/>
    <col min="2" max="2" width="5.7109375" style="22" customWidth="1"/>
    <col min="3" max="3" width="30.7109375" style="22" customWidth="1"/>
    <col min="4" max="12" width="13.28515625" style="22" customWidth="1"/>
    <col min="13" max="13" width="14" style="22" customWidth="1"/>
    <col min="14" max="22" width="11.28515625" style="22" customWidth="1"/>
    <col min="23" max="16384" width="11.42578125" style="16"/>
  </cols>
  <sheetData>
    <row r="1" spans="1:22" ht="30" customHeight="1" x14ac:dyDescent="0.35">
      <c r="A1" s="23" t="s">
        <v>124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77"/>
      <c r="T1" s="77"/>
      <c r="U1" s="77"/>
      <c r="V1" s="77"/>
    </row>
    <row r="2" spans="1:22" ht="19.5" customHeight="1" x14ac:dyDescent="0.3">
      <c r="A2" s="24" t="s">
        <v>147</v>
      </c>
      <c r="B2" s="16"/>
      <c r="C2" s="1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29"/>
      <c r="U2" s="29"/>
      <c r="V2" s="29"/>
    </row>
    <row r="3" spans="1:22" ht="18.75" customHeight="1" x14ac:dyDescent="0.3">
      <c r="A3" s="19"/>
      <c r="B3" s="1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28"/>
      <c r="O3" s="28"/>
      <c r="P3" s="28"/>
      <c r="Q3" s="28"/>
      <c r="R3" s="28"/>
      <c r="S3" s="29"/>
      <c r="T3" s="29"/>
      <c r="U3" s="29"/>
      <c r="V3" s="29"/>
    </row>
    <row r="4" spans="1:22" ht="30" customHeight="1" x14ac:dyDescent="0.2">
      <c r="A4" s="41" t="s">
        <v>0</v>
      </c>
      <c r="B4" s="42"/>
      <c r="C4" s="43"/>
      <c r="D4" s="222" t="s">
        <v>126</v>
      </c>
      <c r="E4" s="223"/>
      <c r="F4" s="223"/>
      <c r="G4" s="223"/>
      <c r="H4" s="223"/>
      <c r="I4" s="223"/>
      <c r="J4" s="223"/>
      <c r="K4" s="223"/>
      <c r="L4" s="223"/>
      <c r="M4" s="223"/>
      <c r="N4" s="224"/>
      <c r="O4" s="225" t="s">
        <v>84</v>
      </c>
      <c r="P4" s="226"/>
      <c r="Q4" s="227"/>
      <c r="R4" s="44"/>
      <c r="S4" s="225" t="s">
        <v>85</v>
      </c>
      <c r="T4" s="226"/>
      <c r="U4" s="227"/>
      <c r="V4" s="44"/>
    </row>
    <row r="5" spans="1:22" ht="16.5" customHeight="1" x14ac:dyDescent="0.2">
      <c r="A5" s="20" t="s">
        <v>133</v>
      </c>
      <c r="B5" s="25" t="s">
        <v>0</v>
      </c>
      <c r="C5" s="32" t="s">
        <v>70</v>
      </c>
      <c r="D5" s="33">
        <v>1</v>
      </c>
      <c r="E5" s="33">
        <v>2</v>
      </c>
      <c r="F5" s="33">
        <v>3</v>
      </c>
      <c r="G5" s="33">
        <v>4</v>
      </c>
      <c r="H5" s="33">
        <v>5</v>
      </c>
      <c r="I5" s="33">
        <v>6</v>
      </c>
      <c r="J5" s="33">
        <v>7</v>
      </c>
      <c r="K5" s="33">
        <v>8</v>
      </c>
      <c r="L5" s="33">
        <v>9</v>
      </c>
      <c r="M5" s="33">
        <v>10</v>
      </c>
      <c r="N5" s="33">
        <v>11</v>
      </c>
      <c r="O5" s="33">
        <v>12</v>
      </c>
      <c r="P5" s="33">
        <v>13</v>
      </c>
      <c r="Q5" s="33">
        <v>14</v>
      </c>
      <c r="R5" s="33">
        <v>15</v>
      </c>
      <c r="S5" s="33">
        <v>16</v>
      </c>
      <c r="T5" s="33">
        <v>17</v>
      </c>
      <c r="U5" s="33">
        <v>18</v>
      </c>
      <c r="V5" s="103">
        <v>19</v>
      </c>
    </row>
    <row r="6" spans="1:22" ht="22.5" customHeight="1" x14ac:dyDescent="0.2">
      <c r="A6" s="21"/>
      <c r="B6" s="26" t="s">
        <v>107</v>
      </c>
      <c r="C6" s="34"/>
      <c r="D6" s="51" t="s">
        <v>91</v>
      </c>
      <c r="E6" s="52" t="s">
        <v>93</v>
      </c>
      <c r="F6" s="52" t="s">
        <v>94</v>
      </c>
      <c r="G6" s="52" t="s">
        <v>95</v>
      </c>
      <c r="H6" s="52" t="s">
        <v>96</v>
      </c>
      <c r="I6" s="52" t="s">
        <v>98</v>
      </c>
      <c r="J6" s="52" t="s">
        <v>100</v>
      </c>
      <c r="K6" s="52" t="s">
        <v>101</v>
      </c>
      <c r="L6" s="52" t="s">
        <v>102</v>
      </c>
      <c r="M6" s="52" t="s">
        <v>103</v>
      </c>
      <c r="N6" s="128"/>
      <c r="O6" s="39"/>
      <c r="P6" s="40"/>
      <c r="Q6" s="141"/>
      <c r="R6" s="142"/>
      <c r="S6" s="39"/>
      <c r="T6" s="126"/>
      <c r="U6" s="45"/>
      <c r="V6" s="142"/>
    </row>
    <row r="7" spans="1:22" ht="63.75" customHeight="1" x14ac:dyDescent="0.2">
      <c r="A7" s="76"/>
      <c r="B7" s="27" t="s">
        <v>0</v>
      </c>
      <c r="C7" s="35" t="s">
        <v>71</v>
      </c>
      <c r="D7" s="36" t="s">
        <v>92</v>
      </c>
      <c r="E7" s="37" t="s">
        <v>121</v>
      </c>
      <c r="F7" s="37" t="s">
        <v>45</v>
      </c>
      <c r="G7" s="37" t="s">
        <v>112</v>
      </c>
      <c r="H7" s="37" t="s">
        <v>97</v>
      </c>
      <c r="I7" s="37" t="s">
        <v>99</v>
      </c>
      <c r="J7" s="37" t="s">
        <v>46</v>
      </c>
      <c r="K7" s="37" t="s">
        <v>117</v>
      </c>
      <c r="L7" s="37" t="s">
        <v>118</v>
      </c>
      <c r="M7" s="37" t="s">
        <v>120</v>
      </c>
      <c r="N7" s="63" t="s">
        <v>47</v>
      </c>
      <c r="O7" s="36" t="s">
        <v>143</v>
      </c>
      <c r="P7" s="37" t="s">
        <v>144</v>
      </c>
      <c r="Q7" s="63" t="s">
        <v>48</v>
      </c>
      <c r="R7" s="64" t="s">
        <v>49</v>
      </c>
      <c r="S7" s="36" t="s">
        <v>50</v>
      </c>
      <c r="T7" s="37" t="s">
        <v>51</v>
      </c>
      <c r="U7" s="38" t="s">
        <v>52</v>
      </c>
      <c r="V7" s="64" t="s">
        <v>53</v>
      </c>
    </row>
    <row r="8" spans="1:22" s="50" customFormat="1" ht="30" customHeight="1" x14ac:dyDescent="0.2">
      <c r="A8" s="46">
        <v>1</v>
      </c>
      <c r="B8" s="47" t="s">
        <v>91</v>
      </c>
      <c r="C8" s="48" t="s">
        <v>108</v>
      </c>
      <c r="D8" s="191">
        <v>4350.2699999999995</v>
      </c>
      <c r="E8" s="194">
        <v>0</v>
      </c>
      <c r="F8" s="194">
        <v>15.95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0.22</v>
      </c>
      <c r="M8" s="194">
        <v>0</v>
      </c>
      <c r="N8" s="197">
        <v>4366.4400000000005</v>
      </c>
      <c r="O8" s="194">
        <v>4327.72</v>
      </c>
      <c r="P8" s="194">
        <v>2547.8700000000003</v>
      </c>
      <c r="Q8" s="197">
        <v>6875.59</v>
      </c>
      <c r="R8" s="197">
        <v>11242.029999999999</v>
      </c>
      <c r="S8" s="194">
        <v>3232.52</v>
      </c>
      <c r="T8" s="194">
        <v>330.25999999999993</v>
      </c>
      <c r="U8" s="194">
        <v>115.99000000000001</v>
      </c>
      <c r="V8" s="198">
        <v>14920.800000000003</v>
      </c>
    </row>
    <row r="9" spans="1:22" ht="30" customHeight="1" x14ac:dyDescent="0.2">
      <c r="A9" s="46">
        <v>2</v>
      </c>
      <c r="B9" s="47" t="s">
        <v>93</v>
      </c>
      <c r="C9" s="48" t="s">
        <v>109</v>
      </c>
      <c r="D9" s="192">
        <v>153.77000000000001</v>
      </c>
      <c r="E9" s="193">
        <v>125597.64</v>
      </c>
      <c r="F9" s="193">
        <v>82.81</v>
      </c>
      <c r="G9" s="193">
        <v>102.38</v>
      </c>
      <c r="H9" s="193">
        <v>34.4</v>
      </c>
      <c r="I9" s="193">
        <v>0</v>
      </c>
      <c r="J9" s="193">
        <v>11.649999999999999</v>
      </c>
      <c r="K9" s="193">
        <v>0</v>
      </c>
      <c r="L9" s="193">
        <v>16.079999999999998</v>
      </c>
      <c r="M9" s="193">
        <v>8.01</v>
      </c>
      <c r="N9" s="199">
        <v>126006.73999999999</v>
      </c>
      <c r="O9" s="193">
        <v>23229.85</v>
      </c>
      <c r="P9" s="193">
        <v>50277.130000000005</v>
      </c>
      <c r="Q9" s="199">
        <v>73506.98</v>
      </c>
      <c r="R9" s="199">
        <v>199513.72000000003</v>
      </c>
      <c r="S9" s="193">
        <v>42791.590000000004</v>
      </c>
      <c r="T9" s="193">
        <v>740.31999999999982</v>
      </c>
      <c r="U9" s="193">
        <v>10519.289999999995</v>
      </c>
      <c r="V9" s="200">
        <v>253564.92000000004</v>
      </c>
    </row>
    <row r="10" spans="1:22" ht="30" customHeight="1" x14ac:dyDescent="0.2">
      <c r="A10" s="46">
        <v>3</v>
      </c>
      <c r="B10" s="47" t="s">
        <v>94</v>
      </c>
      <c r="C10" s="48" t="s">
        <v>110</v>
      </c>
      <c r="D10" s="192">
        <v>25.42</v>
      </c>
      <c r="E10" s="193">
        <v>287.76999999999992</v>
      </c>
      <c r="F10" s="193">
        <v>20602.240000000002</v>
      </c>
      <c r="G10" s="193">
        <v>103</v>
      </c>
      <c r="H10" s="193">
        <v>79.41</v>
      </c>
      <c r="I10" s="193">
        <v>0</v>
      </c>
      <c r="J10" s="193">
        <v>36.39</v>
      </c>
      <c r="K10" s="193">
        <v>58.089999999999996</v>
      </c>
      <c r="L10" s="193">
        <v>146.13000000000002</v>
      </c>
      <c r="M10" s="193">
        <v>37.04</v>
      </c>
      <c r="N10" s="199">
        <v>21375.490000000005</v>
      </c>
      <c r="O10" s="193">
        <v>766.03</v>
      </c>
      <c r="P10" s="193">
        <v>73.17</v>
      </c>
      <c r="Q10" s="199">
        <v>839.19999999999993</v>
      </c>
      <c r="R10" s="199">
        <v>22214.690000000006</v>
      </c>
      <c r="S10" s="193">
        <v>0</v>
      </c>
      <c r="T10" s="193">
        <v>0</v>
      </c>
      <c r="U10" s="193">
        <v>480.44</v>
      </c>
      <c r="V10" s="200">
        <v>22695.130000000005</v>
      </c>
    </row>
    <row r="11" spans="1:22" ht="30" customHeight="1" x14ac:dyDescent="0.2">
      <c r="A11" s="46">
        <v>4</v>
      </c>
      <c r="B11" s="47" t="s">
        <v>95</v>
      </c>
      <c r="C11" s="48" t="s">
        <v>111</v>
      </c>
      <c r="D11" s="192">
        <v>15.79</v>
      </c>
      <c r="E11" s="193">
        <v>2723.7799999999997</v>
      </c>
      <c r="F11" s="193">
        <v>71.42</v>
      </c>
      <c r="G11" s="193">
        <v>96473.780000000013</v>
      </c>
      <c r="H11" s="193">
        <v>259.56</v>
      </c>
      <c r="I11" s="193">
        <v>0</v>
      </c>
      <c r="J11" s="193">
        <v>0</v>
      </c>
      <c r="K11" s="193">
        <v>10.72</v>
      </c>
      <c r="L11" s="193">
        <v>1655.8700000000001</v>
      </c>
      <c r="M11" s="193">
        <v>111.44</v>
      </c>
      <c r="N11" s="199">
        <v>101322.35999999999</v>
      </c>
      <c r="O11" s="193">
        <v>7023.8099999999995</v>
      </c>
      <c r="P11" s="193">
        <v>2386.62</v>
      </c>
      <c r="Q11" s="199">
        <v>9410.43</v>
      </c>
      <c r="R11" s="199">
        <v>110732.79000000001</v>
      </c>
      <c r="S11" s="193">
        <v>-47649.93</v>
      </c>
      <c r="T11" s="193">
        <v>-1082.56</v>
      </c>
      <c r="U11" s="193">
        <v>1045.5999999999999</v>
      </c>
      <c r="V11" s="200">
        <v>63045.9</v>
      </c>
    </row>
    <row r="12" spans="1:22" ht="30" customHeight="1" x14ac:dyDescent="0.2">
      <c r="A12" s="46">
        <v>5</v>
      </c>
      <c r="B12" s="47" t="s">
        <v>96</v>
      </c>
      <c r="C12" s="48" t="s">
        <v>113</v>
      </c>
      <c r="D12" s="192">
        <v>0.53</v>
      </c>
      <c r="E12" s="193">
        <v>267.82</v>
      </c>
      <c r="F12" s="193">
        <v>10.8</v>
      </c>
      <c r="G12" s="193">
        <v>179.9</v>
      </c>
      <c r="H12" s="193">
        <v>13066.18</v>
      </c>
      <c r="I12" s="193">
        <v>12.919999999999998</v>
      </c>
      <c r="J12" s="193">
        <v>0</v>
      </c>
      <c r="K12" s="193">
        <v>529.98000000000013</v>
      </c>
      <c r="L12" s="193">
        <v>552.67000000000007</v>
      </c>
      <c r="M12" s="193">
        <v>65.37</v>
      </c>
      <c r="N12" s="199">
        <v>14686.169999999998</v>
      </c>
      <c r="O12" s="193">
        <v>2072.71</v>
      </c>
      <c r="P12" s="193">
        <v>2487.89</v>
      </c>
      <c r="Q12" s="199">
        <v>4560.6000000000004</v>
      </c>
      <c r="R12" s="199">
        <v>19246.77</v>
      </c>
      <c r="S12" s="193">
        <v>1625.8100000000002</v>
      </c>
      <c r="T12" s="193">
        <v>11.98</v>
      </c>
      <c r="U12" s="193">
        <v>850.53</v>
      </c>
      <c r="V12" s="200">
        <v>21735.089999999997</v>
      </c>
    </row>
    <row r="13" spans="1:22" ht="30" customHeight="1" x14ac:dyDescent="0.2">
      <c r="A13" s="46">
        <v>6</v>
      </c>
      <c r="B13" s="47" t="s">
        <v>98</v>
      </c>
      <c r="C13" s="48" t="s">
        <v>114</v>
      </c>
      <c r="D13" s="192">
        <v>0</v>
      </c>
      <c r="E13" s="193">
        <v>0</v>
      </c>
      <c r="F13" s="193">
        <v>18.95</v>
      </c>
      <c r="G13" s="193">
        <v>0</v>
      </c>
      <c r="H13" s="193">
        <v>13.46</v>
      </c>
      <c r="I13" s="193">
        <v>12073.57</v>
      </c>
      <c r="J13" s="193">
        <v>0</v>
      </c>
      <c r="K13" s="193">
        <v>0</v>
      </c>
      <c r="L13" s="193">
        <v>1.06</v>
      </c>
      <c r="M13" s="193">
        <v>0</v>
      </c>
      <c r="N13" s="199">
        <v>12107.04</v>
      </c>
      <c r="O13" s="193">
        <v>906.78</v>
      </c>
      <c r="P13" s="193">
        <v>886.19999999999993</v>
      </c>
      <c r="Q13" s="199">
        <v>1792.98</v>
      </c>
      <c r="R13" s="199">
        <v>13900.02</v>
      </c>
      <c r="S13" s="193">
        <v>0</v>
      </c>
      <c r="T13" s="193">
        <v>0</v>
      </c>
      <c r="U13" s="193">
        <v>893.59999999999991</v>
      </c>
      <c r="V13" s="200">
        <v>14793.62</v>
      </c>
    </row>
    <row r="14" spans="1:22" ht="30" customHeight="1" x14ac:dyDescent="0.2">
      <c r="A14" s="46">
        <v>7</v>
      </c>
      <c r="B14" s="47" t="s">
        <v>100</v>
      </c>
      <c r="C14" s="48" t="s">
        <v>115</v>
      </c>
      <c r="D14" s="192">
        <v>0</v>
      </c>
      <c r="E14" s="193">
        <v>14.410000000000002</v>
      </c>
      <c r="F14" s="193">
        <v>678.97</v>
      </c>
      <c r="G14" s="193">
        <v>592.97</v>
      </c>
      <c r="H14" s="193">
        <v>73.95</v>
      </c>
      <c r="I14" s="193">
        <v>201.25</v>
      </c>
      <c r="J14" s="193">
        <v>27723.77</v>
      </c>
      <c r="K14" s="193">
        <v>51.92</v>
      </c>
      <c r="L14" s="193">
        <v>85.93</v>
      </c>
      <c r="M14" s="193">
        <v>5.9</v>
      </c>
      <c r="N14" s="199">
        <v>29429.07</v>
      </c>
      <c r="O14" s="193">
        <v>0</v>
      </c>
      <c r="P14" s="193">
        <v>25.54</v>
      </c>
      <c r="Q14" s="199">
        <v>25.54</v>
      </c>
      <c r="R14" s="199">
        <v>29454.61</v>
      </c>
      <c r="S14" s="193">
        <v>0</v>
      </c>
      <c r="T14" s="193">
        <v>0</v>
      </c>
      <c r="U14" s="193">
        <v>433.28</v>
      </c>
      <c r="V14" s="200">
        <v>29887.89</v>
      </c>
    </row>
    <row r="15" spans="1:22" ht="30" customHeight="1" x14ac:dyDescent="0.2">
      <c r="A15" s="46">
        <v>8</v>
      </c>
      <c r="B15" s="47" t="s">
        <v>101</v>
      </c>
      <c r="C15" s="48" t="s">
        <v>116</v>
      </c>
      <c r="D15" s="192">
        <v>21.28</v>
      </c>
      <c r="E15" s="193">
        <v>2644.04</v>
      </c>
      <c r="F15" s="193">
        <v>54.56</v>
      </c>
      <c r="G15" s="193">
        <v>463.17</v>
      </c>
      <c r="H15" s="193">
        <v>708.22</v>
      </c>
      <c r="I15" s="193">
        <v>270.09999999999997</v>
      </c>
      <c r="J15" s="193">
        <v>390.58</v>
      </c>
      <c r="K15" s="193">
        <v>33713.47</v>
      </c>
      <c r="L15" s="193">
        <v>2240.86</v>
      </c>
      <c r="M15" s="193">
        <v>62.39</v>
      </c>
      <c r="N15" s="199">
        <v>40568.67</v>
      </c>
      <c r="O15" s="193">
        <v>5877.75</v>
      </c>
      <c r="P15" s="193">
        <v>3317.81</v>
      </c>
      <c r="Q15" s="199">
        <v>9195.56</v>
      </c>
      <c r="R15" s="199">
        <v>49764.23000000001</v>
      </c>
      <c r="S15" s="193">
        <v>0</v>
      </c>
      <c r="T15" s="193">
        <v>0</v>
      </c>
      <c r="U15" s="193">
        <v>2635.6800000000003</v>
      </c>
      <c r="V15" s="200">
        <v>52399.91</v>
      </c>
    </row>
    <row r="16" spans="1:22" ht="30" customHeight="1" x14ac:dyDescent="0.2">
      <c r="A16" s="46">
        <v>9</v>
      </c>
      <c r="B16" s="47" t="s">
        <v>102</v>
      </c>
      <c r="C16" s="48" t="s">
        <v>129</v>
      </c>
      <c r="D16" s="192">
        <v>1.38</v>
      </c>
      <c r="E16" s="193">
        <v>30.77</v>
      </c>
      <c r="F16" s="193">
        <v>0.79</v>
      </c>
      <c r="G16" s="193">
        <v>61.42</v>
      </c>
      <c r="H16" s="193">
        <v>212.38</v>
      </c>
      <c r="I16" s="193">
        <v>0</v>
      </c>
      <c r="J16" s="193">
        <v>0</v>
      </c>
      <c r="K16" s="193">
        <v>13.25</v>
      </c>
      <c r="L16" s="193">
        <v>41760.74</v>
      </c>
      <c r="M16" s="193">
        <v>46.550000000000004</v>
      </c>
      <c r="N16" s="199">
        <v>42127.280000000006</v>
      </c>
      <c r="O16" s="193">
        <v>0</v>
      </c>
      <c r="P16" s="193">
        <v>33.1</v>
      </c>
      <c r="Q16" s="199">
        <v>33.1</v>
      </c>
      <c r="R16" s="199">
        <v>42160.380000000005</v>
      </c>
      <c r="S16" s="193">
        <v>0</v>
      </c>
      <c r="T16" s="193">
        <v>0</v>
      </c>
      <c r="U16" s="193">
        <v>159.58000000000001</v>
      </c>
      <c r="V16" s="200">
        <v>42319.960000000006</v>
      </c>
    </row>
    <row r="17" spans="1:42" ht="30" customHeight="1" x14ac:dyDescent="0.2">
      <c r="A17" s="46">
        <v>10</v>
      </c>
      <c r="B17" s="147" t="s">
        <v>103</v>
      </c>
      <c r="C17" s="148" t="s">
        <v>119</v>
      </c>
      <c r="D17" s="192">
        <v>36.11</v>
      </c>
      <c r="E17" s="193">
        <v>0.13</v>
      </c>
      <c r="F17" s="193">
        <v>8.620000000000001</v>
      </c>
      <c r="G17" s="193">
        <v>1140.82</v>
      </c>
      <c r="H17" s="193">
        <v>58.91</v>
      </c>
      <c r="I17" s="193">
        <v>0</v>
      </c>
      <c r="J17" s="193">
        <v>106.51</v>
      </c>
      <c r="K17" s="193">
        <v>88.25</v>
      </c>
      <c r="L17" s="193">
        <v>85.61</v>
      </c>
      <c r="M17" s="193">
        <v>14077.3</v>
      </c>
      <c r="N17" s="199">
        <v>15602.260000000002</v>
      </c>
      <c r="O17" s="193">
        <v>267.54000000000002</v>
      </c>
      <c r="P17" s="193">
        <v>638.4</v>
      </c>
      <c r="Q17" s="199">
        <v>905.93999999999994</v>
      </c>
      <c r="R17" s="199">
        <v>16508.199999999997</v>
      </c>
      <c r="S17" s="193">
        <v>0</v>
      </c>
      <c r="T17" s="193">
        <v>0</v>
      </c>
      <c r="U17" s="193">
        <v>994.21</v>
      </c>
      <c r="V17" s="200">
        <v>17502.41</v>
      </c>
    </row>
    <row r="18" spans="1:42" ht="30" customHeight="1" x14ac:dyDescent="0.2">
      <c r="A18" s="153">
        <v>11</v>
      </c>
      <c r="B18" s="154"/>
      <c r="C18" s="156" t="s">
        <v>44</v>
      </c>
      <c r="D18" s="202">
        <v>4604.5499999999993</v>
      </c>
      <c r="E18" s="199">
        <v>131566.35999999999</v>
      </c>
      <c r="F18" s="199">
        <v>21545.110000000004</v>
      </c>
      <c r="G18" s="199">
        <v>99117.439999999988</v>
      </c>
      <c r="H18" s="199">
        <v>14506.47</v>
      </c>
      <c r="I18" s="199">
        <v>12557.84</v>
      </c>
      <c r="J18" s="199">
        <v>28268.9</v>
      </c>
      <c r="K18" s="199">
        <v>34465.680000000008</v>
      </c>
      <c r="L18" s="199">
        <v>46545.17</v>
      </c>
      <c r="M18" s="199">
        <v>14414</v>
      </c>
      <c r="N18" s="199">
        <v>407591.51999999996</v>
      </c>
      <c r="O18" s="199">
        <v>44472.189999999988</v>
      </c>
      <c r="P18" s="199">
        <v>62673.73</v>
      </c>
      <c r="Q18" s="199">
        <v>107145.91999999998</v>
      </c>
      <c r="R18" s="199">
        <v>514737.44000000006</v>
      </c>
      <c r="S18" s="199">
        <v>-9.999999995983444E-3</v>
      </c>
      <c r="T18" s="199">
        <v>2.0961010704922955E-13</v>
      </c>
      <c r="U18" s="199">
        <v>18128.199999999997</v>
      </c>
      <c r="V18" s="200">
        <v>532865.63</v>
      </c>
    </row>
    <row r="19" spans="1:42" ht="30" customHeight="1" x14ac:dyDescent="0.2">
      <c r="A19" s="157">
        <v>12</v>
      </c>
      <c r="B19" s="158"/>
      <c r="C19" s="131" t="s">
        <v>69</v>
      </c>
      <c r="D19" s="192">
        <v>0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9">
        <v>0</v>
      </c>
      <c r="O19" s="193">
        <v>2542.6999999999998</v>
      </c>
      <c r="P19" s="193">
        <v>2792.39</v>
      </c>
      <c r="Q19" s="199">
        <v>5335.09</v>
      </c>
      <c r="R19" s="199">
        <v>5335.09</v>
      </c>
      <c r="S19" s="193">
        <v>0</v>
      </c>
      <c r="T19" s="193">
        <v>0</v>
      </c>
      <c r="U19" s="193">
        <v>0</v>
      </c>
      <c r="V19" s="200">
        <v>5335.09</v>
      </c>
    </row>
    <row r="20" spans="1:42" ht="30" customHeight="1" x14ac:dyDescent="0.2">
      <c r="A20" s="153">
        <v>13</v>
      </c>
      <c r="B20" s="154"/>
      <c r="C20" s="156" t="s">
        <v>1</v>
      </c>
      <c r="D20" s="203">
        <v>4604.5499999999993</v>
      </c>
      <c r="E20" s="204">
        <v>131566.35999999999</v>
      </c>
      <c r="F20" s="204">
        <v>21545.110000000004</v>
      </c>
      <c r="G20" s="204">
        <v>99117.439999999988</v>
      </c>
      <c r="H20" s="204">
        <v>14506.47</v>
      </c>
      <c r="I20" s="204">
        <v>12557.84</v>
      </c>
      <c r="J20" s="204">
        <v>28268.9</v>
      </c>
      <c r="K20" s="204">
        <v>34465.680000000008</v>
      </c>
      <c r="L20" s="204">
        <v>46545.17</v>
      </c>
      <c r="M20" s="204">
        <v>14414</v>
      </c>
      <c r="N20" s="204">
        <v>407591.51999999996</v>
      </c>
      <c r="O20" s="204">
        <v>47014.889999999985</v>
      </c>
      <c r="P20" s="204">
        <v>65466.12</v>
      </c>
      <c r="Q20" s="204">
        <v>112481.00999999998</v>
      </c>
      <c r="R20" s="204">
        <v>520072.53000000009</v>
      </c>
      <c r="S20" s="204">
        <v>-9.999999995983444E-3</v>
      </c>
      <c r="T20" s="204">
        <v>2.0961010704922955E-13</v>
      </c>
      <c r="U20" s="204">
        <v>18128.199999999997</v>
      </c>
      <c r="V20" s="205">
        <v>538200.72</v>
      </c>
    </row>
    <row r="21" spans="1:42" s="19" customFormat="1" ht="30" customHeight="1" x14ac:dyDescent="0.35">
      <c r="A21" s="98" t="s">
        <v>105</v>
      </c>
      <c r="B21" s="83"/>
      <c r="C21" s="31"/>
      <c r="D21" s="31"/>
      <c r="E21" s="31"/>
      <c r="F21" s="31"/>
      <c r="G21" s="31"/>
      <c r="H21" s="31"/>
      <c r="I21" s="31"/>
      <c r="J21" s="31"/>
      <c r="K21" s="31"/>
      <c r="L21" s="206"/>
      <c r="M21" s="31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54"/>
      <c r="AN21" s="54"/>
      <c r="AO21" s="54"/>
      <c r="AP21" s="54"/>
    </row>
    <row r="22" spans="1:42" s="59" customFormat="1" ht="15.75" customHeight="1" x14ac:dyDescent="0.2">
      <c r="A22" s="96" t="s">
        <v>148</v>
      </c>
      <c r="B22" s="19"/>
      <c r="C22" s="19"/>
      <c r="L22" s="207"/>
    </row>
    <row r="23" spans="1:42" s="59" customFormat="1" ht="17.25" customHeight="1" x14ac:dyDescent="0.2">
      <c r="A23" s="97" t="s">
        <v>145</v>
      </c>
      <c r="B23" s="19"/>
      <c r="C23" s="19"/>
    </row>
  </sheetData>
  <mergeCells count="3">
    <mergeCell ref="D4:N4"/>
    <mergeCell ref="O4:Q4"/>
    <mergeCell ref="S4:U4"/>
  </mergeCells>
  <phoneticPr fontId="5" type="noConversion"/>
  <hyperlinks>
    <hyperlink ref="A23" r:id="rId1" xr:uid="{00000000-0004-0000-02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3" orientation="landscape" horizontalDpi="300" verticalDpi="300" r:id="rId2"/>
  <headerFooter>
    <oddHeader>&amp;L&amp;K000000&amp;G</oddHeader>
  </headerFooter>
  <drawing r:id="rId3"/>
  <legacyDrawingHF r:id="rId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46"/>
  <sheetViews>
    <sheetView showGridLines="0" workbookViewId="0"/>
  </sheetViews>
  <sheetFormatPr defaultColWidth="11.42578125" defaultRowHeight="12.75" x14ac:dyDescent="0.2"/>
  <cols>
    <col min="1" max="1" width="4.42578125" style="19" customWidth="1"/>
    <col min="2" max="2" width="5.7109375" style="19" customWidth="1"/>
    <col min="3" max="3" width="35.85546875" style="19" customWidth="1"/>
    <col min="4" max="10" width="12.85546875" style="59" customWidth="1"/>
    <col min="11" max="11" width="13.140625" style="59" customWidth="1"/>
    <col min="12" max="12" width="12.85546875" style="59" customWidth="1"/>
    <col min="13" max="13" width="14" style="59" customWidth="1"/>
    <col min="14" max="15" width="11.28515625" style="59" customWidth="1"/>
    <col min="16" max="16" width="13.7109375" style="59" customWidth="1"/>
    <col min="17" max="28" width="11.28515625" style="59" customWidth="1"/>
    <col min="29" max="29" width="13.28515625" style="59" customWidth="1"/>
    <col min="30" max="32" width="11.28515625" style="59" customWidth="1"/>
    <col min="33" max="33" width="12.42578125" style="59" customWidth="1"/>
    <col min="34" max="36" width="11.28515625" style="59" customWidth="1"/>
    <col min="37" max="37" width="11.42578125" style="59" customWidth="1"/>
    <col min="38" max="46" width="11.28515625" style="59" customWidth="1"/>
    <col min="47" max="47" width="12.85546875" style="59" customWidth="1"/>
    <col min="48" max="54" width="11.28515625" style="59" customWidth="1"/>
    <col min="55" max="55" width="12.140625" style="59" customWidth="1"/>
    <col min="56" max="85" width="11.28515625" style="59" customWidth="1"/>
    <col min="86" max="89" width="11.7109375" style="59" customWidth="1"/>
    <col min="90" max="91" width="10.7109375" style="59" customWidth="1"/>
    <col min="92" max="92" width="11.28515625" style="59" customWidth="1"/>
    <col min="93" max="94" width="10.7109375" style="59" customWidth="1"/>
    <col min="95" max="95" width="12.42578125" style="59" customWidth="1"/>
    <col min="96" max="96" width="11.7109375" style="59" customWidth="1"/>
    <col min="97" max="98" width="10.7109375" style="59" customWidth="1"/>
    <col min="99" max="16384" width="11.42578125" style="59"/>
  </cols>
  <sheetData>
    <row r="1" spans="1:255" s="16" customFormat="1" ht="30" customHeight="1" x14ac:dyDescent="0.35">
      <c r="A1" s="23" t="s">
        <v>77</v>
      </c>
      <c r="B1" s="2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228"/>
      <c r="CG1" s="228"/>
      <c r="CH1" s="228"/>
      <c r="CI1" s="228"/>
      <c r="CJ1" s="228"/>
      <c r="CK1" s="228"/>
      <c r="CL1" s="228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s="16" customFormat="1" ht="19.5" customHeight="1" x14ac:dyDescent="0.3">
      <c r="A2" s="24" t="s">
        <v>147</v>
      </c>
      <c r="C2" s="1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29"/>
      <c r="U2" s="29"/>
      <c r="V2" s="29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s="16" customFormat="1" ht="18.75" customHeight="1" x14ac:dyDescent="0.3">
      <c r="A3" s="19"/>
      <c r="B3" s="1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28"/>
      <c r="O3" s="28"/>
      <c r="P3" s="28"/>
      <c r="Q3" s="28"/>
      <c r="R3" s="28"/>
      <c r="S3" s="29"/>
      <c r="T3" s="29"/>
      <c r="U3" s="29"/>
      <c r="V3" s="29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9" customFormat="1" ht="30" customHeight="1" x14ac:dyDescent="0.2">
      <c r="A4" s="41" t="s">
        <v>0</v>
      </c>
      <c r="B4" s="42"/>
      <c r="C4" s="43"/>
      <c r="D4" s="222" t="s">
        <v>125</v>
      </c>
      <c r="E4" s="223"/>
      <c r="F4" s="223"/>
      <c r="G4" s="223"/>
      <c r="H4" s="223"/>
      <c r="I4" s="223"/>
      <c r="J4" s="223"/>
      <c r="K4" s="223"/>
      <c r="L4" s="223"/>
      <c r="M4" s="223"/>
      <c r="N4" s="224"/>
      <c r="O4" s="222" t="s">
        <v>86</v>
      </c>
      <c r="P4" s="223"/>
      <c r="Q4" s="223"/>
      <c r="R4" s="222" t="s">
        <v>87</v>
      </c>
      <c r="S4" s="223"/>
      <c r="T4" s="223"/>
      <c r="U4" s="222" t="s">
        <v>88</v>
      </c>
      <c r="V4" s="223"/>
      <c r="W4" s="224"/>
      <c r="X4" s="60"/>
      <c r="Y4" s="44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54"/>
      <c r="CQ4" s="54"/>
      <c r="CR4" s="54"/>
      <c r="CS4" s="54"/>
    </row>
    <row r="5" spans="1:255" s="19" customFormat="1" ht="16.5" customHeight="1" x14ac:dyDescent="0.2">
      <c r="A5" s="20" t="s">
        <v>133</v>
      </c>
      <c r="B5" s="25" t="s">
        <v>0</v>
      </c>
      <c r="C5" s="32" t="s">
        <v>70</v>
      </c>
      <c r="D5" s="33">
        <v>1</v>
      </c>
      <c r="E5" s="33">
        <v>2</v>
      </c>
      <c r="F5" s="33">
        <v>3</v>
      </c>
      <c r="G5" s="33">
        <v>4</v>
      </c>
      <c r="H5" s="33">
        <v>5</v>
      </c>
      <c r="I5" s="33">
        <v>6</v>
      </c>
      <c r="J5" s="33">
        <v>7</v>
      </c>
      <c r="K5" s="33">
        <v>8</v>
      </c>
      <c r="L5" s="33">
        <v>9</v>
      </c>
      <c r="M5" s="33">
        <v>10</v>
      </c>
      <c r="N5" s="143">
        <v>11</v>
      </c>
      <c r="O5" s="61">
        <v>12</v>
      </c>
      <c r="P5" s="61">
        <v>13</v>
      </c>
      <c r="Q5" s="143">
        <v>14</v>
      </c>
      <c r="R5" s="61">
        <v>15</v>
      </c>
      <c r="S5" s="61">
        <v>16</v>
      </c>
      <c r="T5" s="143">
        <v>17</v>
      </c>
      <c r="U5" s="61">
        <v>18</v>
      </c>
      <c r="V5" s="61">
        <v>19</v>
      </c>
      <c r="W5" s="143">
        <v>20</v>
      </c>
      <c r="X5" s="144">
        <v>21</v>
      </c>
      <c r="Y5" s="145">
        <v>22</v>
      </c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54"/>
      <c r="CQ5" s="54"/>
      <c r="CR5" s="54"/>
      <c r="CS5" s="54"/>
    </row>
    <row r="6" spans="1:255" s="19" customFormat="1" ht="23.25" customHeight="1" x14ac:dyDescent="0.2">
      <c r="A6" s="21"/>
      <c r="B6" s="26" t="s">
        <v>107</v>
      </c>
      <c r="D6" s="51" t="s">
        <v>91</v>
      </c>
      <c r="E6" s="52" t="s">
        <v>93</v>
      </c>
      <c r="F6" s="52" t="s">
        <v>94</v>
      </c>
      <c r="G6" s="52" t="s">
        <v>95</v>
      </c>
      <c r="H6" s="52" t="s">
        <v>96</v>
      </c>
      <c r="I6" s="52" t="s">
        <v>98</v>
      </c>
      <c r="J6" s="52" t="s">
        <v>100</v>
      </c>
      <c r="K6" s="52" t="s">
        <v>101</v>
      </c>
      <c r="L6" s="52" t="s">
        <v>102</v>
      </c>
      <c r="M6" s="52" t="s">
        <v>103</v>
      </c>
      <c r="N6" s="141"/>
      <c r="O6" s="39"/>
      <c r="P6" s="62"/>
      <c r="Q6" s="141"/>
      <c r="R6" s="39"/>
      <c r="S6" s="62"/>
      <c r="T6" s="141"/>
      <c r="U6" s="39"/>
      <c r="V6" s="65"/>
      <c r="W6" s="146"/>
      <c r="X6" s="125"/>
      <c r="Y6" s="142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54"/>
      <c r="CQ6" s="54"/>
      <c r="CR6" s="54"/>
      <c r="CS6" s="54"/>
    </row>
    <row r="7" spans="1:255" s="19" customFormat="1" ht="51.75" customHeight="1" x14ac:dyDescent="0.2">
      <c r="A7" s="75"/>
      <c r="B7" s="66" t="s">
        <v>0</v>
      </c>
      <c r="C7" s="55" t="s">
        <v>71</v>
      </c>
      <c r="D7" s="67" t="s">
        <v>92</v>
      </c>
      <c r="E7" s="68" t="s">
        <v>121</v>
      </c>
      <c r="F7" s="68" t="s">
        <v>45</v>
      </c>
      <c r="G7" s="68" t="s">
        <v>112</v>
      </c>
      <c r="H7" s="68" t="s">
        <v>97</v>
      </c>
      <c r="I7" s="68" t="s">
        <v>99</v>
      </c>
      <c r="J7" s="68" t="s">
        <v>46</v>
      </c>
      <c r="K7" s="68" t="s">
        <v>117</v>
      </c>
      <c r="L7" s="68" t="s">
        <v>118</v>
      </c>
      <c r="M7" s="68" t="s">
        <v>120</v>
      </c>
      <c r="N7" s="90" t="s">
        <v>61</v>
      </c>
      <c r="O7" s="88" t="s">
        <v>62</v>
      </c>
      <c r="P7" s="89" t="s">
        <v>106</v>
      </c>
      <c r="Q7" s="90" t="s">
        <v>54</v>
      </c>
      <c r="R7" s="88" t="s">
        <v>55</v>
      </c>
      <c r="S7" s="89" t="s">
        <v>127</v>
      </c>
      <c r="T7" s="90" t="s">
        <v>56</v>
      </c>
      <c r="U7" s="91" t="s">
        <v>57</v>
      </c>
      <c r="V7" s="92" t="s">
        <v>58</v>
      </c>
      <c r="W7" s="90" t="s">
        <v>59</v>
      </c>
      <c r="X7" s="90" t="s">
        <v>60</v>
      </c>
      <c r="Y7" s="90" t="s">
        <v>134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54"/>
      <c r="CQ7" s="54"/>
      <c r="CR7" s="54"/>
      <c r="CS7" s="54"/>
    </row>
    <row r="8" spans="1:255" s="19" customFormat="1" ht="30" customHeight="1" x14ac:dyDescent="0.2">
      <c r="A8" s="46">
        <v>1</v>
      </c>
      <c r="B8" s="52" t="s">
        <v>91</v>
      </c>
      <c r="C8" s="78" t="s">
        <v>108</v>
      </c>
      <c r="D8" s="191">
        <v>527.05999999999995</v>
      </c>
      <c r="E8" s="194">
        <v>6516.3900000000012</v>
      </c>
      <c r="F8" s="194">
        <v>0</v>
      </c>
      <c r="G8" s="194">
        <v>697.39</v>
      </c>
      <c r="H8" s="194">
        <v>5.54</v>
      </c>
      <c r="I8" s="194">
        <v>0.23</v>
      </c>
      <c r="J8" s="194">
        <v>0</v>
      </c>
      <c r="K8" s="194">
        <v>7.0600000000000005</v>
      </c>
      <c r="L8" s="194">
        <v>18.41</v>
      </c>
      <c r="M8" s="194">
        <v>1.1500000000000001</v>
      </c>
      <c r="N8" s="197">
        <v>7773.2300000000005</v>
      </c>
      <c r="O8" s="194">
        <v>2016.53</v>
      </c>
      <c r="P8" s="194">
        <v>0</v>
      </c>
      <c r="Q8" s="197">
        <v>2016.53</v>
      </c>
      <c r="R8" s="194">
        <v>238.94</v>
      </c>
      <c r="S8" s="194">
        <v>23.92</v>
      </c>
      <c r="T8" s="197">
        <v>262.86</v>
      </c>
      <c r="U8" s="194">
        <v>334.71</v>
      </c>
      <c r="V8" s="194">
        <v>854.70999999999992</v>
      </c>
      <c r="W8" s="197">
        <v>1189.42</v>
      </c>
      <c r="X8" s="197">
        <v>3468.81</v>
      </c>
      <c r="Y8" s="198">
        <v>11242.04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54"/>
      <c r="CQ8" s="54"/>
      <c r="CR8" s="54"/>
      <c r="CS8" s="54"/>
    </row>
    <row r="9" spans="1:255" s="19" customFormat="1" ht="30" customHeight="1" x14ac:dyDescent="0.2">
      <c r="A9" s="46">
        <v>2</v>
      </c>
      <c r="B9" s="47" t="s">
        <v>93</v>
      </c>
      <c r="C9" s="79" t="s">
        <v>109</v>
      </c>
      <c r="D9" s="192">
        <v>1482.32</v>
      </c>
      <c r="E9" s="193">
        <v>61979.960000000014</v>
      </c>
      <c r="F9" s="193">
        <v>2729.3</v>
      </c>
      <c r="G9" s="193">
        <v>11296.31</v>
      </c>
      <c r="H9" s="193">
        <v>1388.25</v>
      </c>
      <c r="I9" s="193">
        <v>236.90999999999997</v>
      </c>
      <c r="J9" s="193">
        <v>243.85000000000002</v>
      </c>
      <c r="K9" s="193">
        <v>2840.38</v>
      </c>
      <c r="L9" s="193">
        <v>2709.92</v>
      </c>
      <c r="M9" s="193">
        <v>612.70000000000005</v>
      </c>
      <c r="N9" s="199">
        <v>85519.900000000009</v>
      </c>
      <c r="O9" s="193">
        <v>21970.389999999996</v>
      </c>
      <c r="P9" s="193">
        <v>1917.25</v>
      </c>
      <c r="Q9" s="199">
        <v>23887.64</v>
      </c>
      <c r="R9" s="193">
        <v>9331.380000000001</v>
      </c>
      <c r="S9" s="193">
        <v>791.58</v>
      </c>
      <c r="T9" s="199">
        <v>10122.960000000001</v>
      </c>
      <c r="U9" s="193">
        <v>31288.249999999982</v>
      </c>
      <c r="V9" s="193">
        <v>48695.070000000014</v>
      </c>
      <c r="W9" s="199">
        <v>79983.319999999963</v>
      </c>
      <c r="X9" s="199">
        <v>113993.91999999998</v>
      </c>
      <c r="Y9" s="200">
        <v>199513.82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54"/>
      <c r="CQ9" s="54"/>
      <c r="CR9" s="54"/>
      <c r="CS9" s="54"/>
    </row>
    <row r="10" spans="1:255" s="19" customFormat="1" ht="30" customHeight="1" x14ac:dyDescent="0.2">
      <c r="A10" s="46">
        <v>3</v>
      </c>
      <c r="B10" s="47" t="s">
        <v>94</v>
      </c>
      <c r="C10" s="79" t="s">
        <v>110</v>
      </c>
      <c r="D10" s="192">
        <v>90.54</v>
      </c>
      <c r="E10" s="193">
        <v>861.08</v>
      </c>
      <c r="F10" s="193">
        <v>4872.54</v>
      </c>
      <c r="G10" s="193">
        <v>678.15</v>
      </c>
      <c r="H10" s="193">
        <v>57.89</v>
      </c>
      <c r="I10" s="193">
        <v>135.91999999999999</v>
      </c>
      <c r="J10" s="193">
        <v>864</v>
      </c>
      <c r="K10" s="193">
        <v>381.8</v>
      </c>
      <c r="L10" s="193">
        <v>235.37</v>
      </c>
      <c r="M10" s="193">
        <v>61.23</v>
      </c>
      <c r="N10" s="199">
        <v>8238.519999999995</v>
      </c>
      <c r="O10" s="193">
        <v>1387.52</v>
      </c>
      <c r="P10" s="193">
        <v>237.55</v>
      </c>
      <c r="Q10" s="199">
        <v>1625.07</v>
      </c>
      <c r="R10" s="193">
        <v>12091.06</v>
      </c>
      <c r="S10" s="193">
        <v>0</v>
      </c>
      <c r="T10" s="199">
        <v>12091.06</v>
      </c>
      <c r="U10" s="193">
        <v>108.54000000000407</v>
      </c>
      <c r="V10" s="193">
        <v>151.5</v>
      </c>
      <c r="W10" s="199">
        <v>260.04000000000406</v>
      </c>
      <c r="X10" s="199">
        <v>13976.170000000004</v>
      </c>
      <c r="Y10" s="200">
        <v>22214.69</v>
      </c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54"/>
      <c r="CQ10" s="54"/>
      <c r="CR10" s="54"/>
      <c r="CS10" s="54"/>
    </row>
    <row r="11" spans="1:255" s="19" customFormat="1" ht="30" customHeight="1" x14ac:dyDescent="0.2">
      <c r="A11" s="46">
        <v>4</v>
      </c>
      <c r="B11" s="47" t="s">
        <v>95</v>
      </c>
      <c r="C11" s="79" t="s">
        <v>111</v>
      </c>
      <c r="D11" s="192">
        <v>398.55</v>
      </c>
      <c r="E11" s="193">
        <v>12299.390000000001</v>
      </c>
      <c r="F11" s="193">
        <v>1123.6899999999998</v>
      </c>
      <c r="G11" s="193">
        <v>18012.330000000005</v>
      </c>
      <c r="H11" s="193">
        <v>702.8599999999999</v>
      </c>
      <c r="I11" s="193">
        <v>247.89</v>
      </c>
      <c r="J11" s="193">
        <v>242.08999999999997</v>
      </c>
      <c r="K11" s="193">
        <v>2252.9</v>
      </c>
      <c r="L11" s="193">
        <v>2059.9700000000003</v>
      </c>
      <c r="M11" s="193">
        <v>435.64</v>
      </c>
      <c r="N11" s="199">
        <v>37775.31</v>
      </c>
      <c r="O11" s="193">
        <v>40889.33</v>
      </c>
      <c r="P11" s="193">
        <v>1442.7</v>
      </c>
      <c r="Q11" s="199">
        <v>42332.03</v>
      </c>
      <c r="R11" s="193">
        <v>2963.8500000000004</v>
      </c>
      <c r="S11" s="193">
        <v>0</v>
      </c>
      <c r="T11" s="199">
        <v>2963.8500000000004</v>
      </c>
      <c r="U11" s="193">
        <v>13410.609999999999</v>
      </c>
      <c r="V11" s="193">
        <v>14250.949999999997</v>
      </c>
      <c r="W11" s="199">
        <v>27661.56</v>
      </c>
      <c r="X11" s="199">
        <v>72957.440000000002</v>
      </c>
      <c r="Y11" s="200">
        <v>110732.75000000001</v>
      </c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54"/>
      <c r="CQ11" s="54"/>
      <c r="CR11" s="54"/>
      <c r="CS11" s="54"/>
    </row>
    <row r="12" spans="1:255" s="19" customFormat="1" ht="30" customHeight="1" x14ac:dyDescent="0.2">
      <c r="A12" s="46">
        <v>5</v>
      </c>
      <c r="B12" s="47" t="s">
        <v>96</v>
      </c>
      <c r="C12" s="79" t="s">
        <v>113</v>
      </c>
      <c r="D12" s="192">
        <v>1.9</v>
      </c>
      <c r="E12" s="193">
        <v>700.29</v>
      </c>
      <c r="F12" s="193">
        <v>110.32000000000001</v>
      </c>
      <c r="G12" s="193">
        <v>396.90000000000003</v>
      </c>
      <c r="H12" s="193">
        <v>2799.47</v>
      </c>
      <c r="I12" s="193">
        <v>331</v>
      </c>
      <c r="J12" s="193">
        <v>134.42000000000002</v>
      </c>
      <c r="K12" s="193">
        <v>705.5200000000001</v>
      </c>
      <c r="L12" s="193">
        <v>1134.49</v>
      </c>
      <c r="M12" s="193">
        <v>120.64</v>
      </c>
      <c r="N12" s="199">
        <v>6434.95</v>
      </c>
      <c r="O12" s="193">
        <v>3209.37</v>
      </c>
      <c r="P12" s="193">
        <v>45.07</v>
      </c>
      <c r="Q12" s="199">
        <v>3254.44</v>
      </c>
      <c r="R12" s="193">
        <v>4229.59</v>
      </c>
      <c r="S12" s="193">
        <v>0</v>
      </c>
      <c r="T12" s="199">
        <v>4229.59</v>
      </c>
      <c r="U12" s="193">
        <v>2913.3700000000008</v>
      </c>
      <c r="V12" s="193">
        <v>2414.44</v>
      </c>
      <c r="W12" s="199">
        <v>5327.8100000000013</v>
      </c>
      <c r="X12" s="199">
        <v>12811.84</v>
      </c>
      <c r="Y12" s="200">
        <v>19246.79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54"/>
      <c r="CQ12" s="54"/>
      <c r="CR12" s="54"/>
      <c r="CS12" s="54"/>
    </row>
    <row r="13" spans="1:255" s="19" customFormat="1" ht="30" customHeight="1" x14ac:dyDescent="0.2">
      <c r="A13" s="46">
        <v>6</v>
      </c>
      <c r="B13" s="47" t="s">
        <v>98</v>
      </c>
      <c r="C13" s="79" t="s">
        <v>114</v>
      </c>
      <c r="D13" s="192">
        <v>59.420000000000009</v>
      </c>
      <c r="E13" s="193">
        <v>567.42999999999995</v>
      </c>
      <c r="F13" s="193">
        <v>186.4</v>
      </c>
      <c r="G13" s="193">
        <v>1458.6499999999999</v>
      </c>
      <c r="H13" s="193">
        <v>63.15</v>
      </c>
      <c r="I13" s="193">
        <v>2955.7</v>
      </c>
      <c r="J13" s="193">
        <v>1238.6300000000001</v>
      </c>
      <c r="K13" s="193">
        <v>372.45000000000005</v>
      </c>
      <c r="L13" s="193">
        <v>246.05999999999997</v>
      </c>
      <c r="M13" s="193">
        <v>141.29</v>
      </c>
      <c r="N13" s="199">
        <v>7289.1799999999994</v>
      </c>
      <c r="O13" s="193">
        <v>5282.93</v>
      </c>
      <c r="P13" s="193">
        <v>0</v>
      </c>
      <c r="Q13" s="199">
        <v>5282.93</v>
      </c>
      <c r="R13" s="193">
        <v>0</v>
      </c>
      <c r="S13" s="193">
        <v>0</v>
      </c>
      <c r="T13" s="199">
        <v>0</v>
      </c>
      <c r="U13" s="193">
        <v>627.26000000000079</v>
      </c>
      <c r="V13" s="193">
        <v>700.65</v>
      </c>
      <c r="W13" s="199">
        <v>1327.9100000000008</v>
      </c>
      <c r="X13" s="199">
        <v>6610.84</v>
      </c>
      <c r="Y13" s="200">
        <v>13900.02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54"/>
      <c r="CQ13" s="54"/>
      <c r="CR13" s="54"/>
      <c r="CS13" s="54"/>
    </row>
    <row r="14" spans="1:255" s="19" customFormat="1" ht="30" customHeight="1" x14ac:dyDescent="0.2">
      <c r="A14" s="46">
        <v>7</v>
      </c>
      <c r="B14" s="47" t="s">
        <v>100</v>
      </c>
      <c r="C14" s="79" t="s">
        <v>115</v>
      </c>
      <c r="D14" s="192">
        <v>2.2199999999999998</v>
      </c>
      <c r="E14" s="193">
        <v>1055.8499999999999</v>
      </c>
      <c r="F14" s="193">
        <v>212.06</v>
      </c>
      <c r="G14" s="193">
        <v>4541.4699999999993</v>
      </c>
      <c r="H14" s="193">
        <v>348.96999999999997</v>
      </c>
      <c r="I14" s="193">
        <v>516.78</v>
      </c>
      <c r="J14" s="193">
        <v>166.58</v>
      </c>
      <c r="K14" s="193">
        <v>956.50000000000023</v>
      </c>
      <c r="L14" s="193">
        <v>688.09</v>
      </c>
      <c r="M14" s="193">
        <v>550.09</v>
      </c>
      <c r="N14" s="199">
        <v>9038.61</v>
      </c>
      <c r="O14" s="193">
        <v>19904.589999999997</v>
      </c>
      <c r="P14" s="193">
        <v>0</v>
      </c>
      <c r="Q14" s="199">
        <v>19904.589999999997</v>
      </c>
      <c r="R14" s="193">
        <v>458.72</v>
      </c>
      <c r="S14" s="193">
        <v>0</v>
      </c>
      <c r="T14" s="199">
        <v>458.72</v>
      </c>
      <c r="U14" s="193">
        <v>0</v>
      </c>
      <c r="V14" s="193">
        <v>52.72</v>
      </c>
      <c r="W14" s="199">
        <v>52.72</v>
      </c>
      <c r="X14" s="199">
        <v>20416.03</v>
      </c>
      <c r="Y14" s="200">
        <v>29454.639999999999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54"/>
      <c r="CQ14" s="54"/>
      <c r="CR14" s="54"/>
      <c r="CS14" s="54"/>
    </row>
    <row r="15" spans="1:255" s="19" customFormat="1" ht="30" customHeight="1" x14ac:dyDescent="0.2">
      <c r="A15" s="46">
        <v>8</v>
      </c>
      <c r="B15" s="47" t="s">
        <v>101</v>
      </c>
      <c r="C15" s="79" t="s">
        <v>116</v>
      </c>
      <c r="D15" s="192">
        <v>89.829999999999984</v>
      </c>
      <c r="E15" s="193">
        <v>6274.9</v>
      </c>
      <c r="F15" s="193">
        <v>1770.02</v>
      </c>
      <c r="G15" s="193">
        <v>8419.84</v>
      </c>
      <c r="H15" s="193">
        <v>1507.4299999999998</v>
      </c>
      <c r="I15" s="193">
        <v>1114.76</v>
      </c>
      <c r="J15" s="193">
        <v>802.82999999999981</v>
      </c>
      <c r="K15" s="193">
        <v>6650.63</v>
      </c>
      <c r="L15" s="193">
        <v>3156.81</v>
      </c>
      <c r="M15" s="193">
        <v>968.2600000000001</v>
      </c>
      <c r="N15" s="199">
        <v>30755.309999999994</v>
      </c>
      <c r="O15" s="193">
        <v>1570.18</v>
      </c>
      <c r="P15" s="193">
        <v>772.15</v>
      </c>
      <c r="Q15" s="199">
        <v>2342.3300000000004</v>
      </c>
      <c r="R15" s="193">
        <v>6596.76</v>
      </c>
      <c r="S15" s="193">
        <v>0</v>
      </c>
      <c r="T15" s="199">
        <v>6596.76</v>
      </c>
      <c r="U15" s="193">
        <v>6654.3000000000011</v>
      </c>
      <c r="V15" s="193">
        <v>3415.49</v>
      </c>
      <c r="W15" s="199">
        <v>10069.790000000003</v>
      </c>
      <c r="X15" s="199">
        <v>19008.88</v>
      </c>
      <c r="Y15" s="200">
        <v>49764.19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54"/>
      <c r="CQ15" s="54"/>
      <c r="CR15" s="54"/>
      <c r="CS15" s="54"/>
    </row>
    <row r="16" spans="1:255" s="19" customFormat="1" ht="30" customHeight="1" x14ac:dyDescent="0.2">
      <c r="A16" s="46">
        <v>9</v>
      </c>
      <c r="B16" s="47" t="s">
        <v>102</v>
      </c>
      <c r="C16" s="79" t="s">
        <v>129</v>
      </c>
      <c r="D16" s="192">
        <v>1.08</v>
      </c>
      <c r="E16" s="193">
        <v>226.06</v>
      </c>
      <c r="F16" s="193">
        <v>4.68</v>
      </c>
      <c r="G16" s="193">
        <v>496.36000000000013</v>
      </c>
      <c r="H16" s="193">
        <v>1.05</v>
      </c>
      <c r="I16" s="193">
        <v>25.510000000000005</v>
      </c>
      <c r="J16" s="193">
        <v>18.060000000000002</v>
      </c>
      <c r="K16" s="193">
        <v>144.25</v>
      </c>
      <c r="L16" s="193">
        <v>1966.8799999999999</v>
      </c>
      <c r="M16" s="193">
        <v>135.76</v>
      </c>
      <c r="N16" s="199">
        <v>3019.6899999999996</v>
      </c>
      <c r="O16" s="193">
        <v>9161.0300000000007</v>
      </c>
      <c r="P16" s="193">
        <v>29884.31</v>
      </c>
      <c r="Q16" s="199">
        <v>39045.340000000004</v>
      </c>
      <c r="R16" s="193">
        <v>0</v>
      </c>
      <c r="S16" s="193">
        <v>0</v>
      </c>
      <c r="T16" s="199">
        <v>0</v>
      </c>
      <c r="U16" s="193">
        <v>59.549999999999059</v>
      </c>
      <c r="V16" s="193">
        <v>35.799999999999997</v>
      </c>
      <c r="W16" s="199">
        <v>95.349999999999071</v>
      </c>
      <c r="X16" s="199">
        <v>39140.689999999995</v>
      </c>
      <c r="Y16" s="200">
        <v>42160.380000000005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54"/>
      <c r="CQ16" s="54"/>
      <c r="CR16" s="54"/>
      <c r="CS16" s="54"/>
    </row>
    <row r="17" spans="1:97" s="19" customFormat="1" ht="30" customHeight="1" x14ac:dyDescent="0.2">
      <c r="A17" s="46">
        <v>10</v>
      </c>
      <c r="B17" s="147" t="s">
        <v>103</v>
      </c>
      <c r="C17" s="149" t="s">
        <v>119</v>
      </c>
      <c r="D17" s="192">
        <v>0.25</v>
      </c>
      <c r="E17" s="193">
        <v>113.79000000000003</v>
      </c>
      <c r="F17" s="193">
        <v>4.05</v>
      </c>
      <c r="G17" s="193">
        <v>572.82999999999993</v>
      </c>
      <c r="H17" s="193">
        <v>154.72999999999999</v>
      </c>
      <c r="I17" s="193">
        <v>63.109999999999992</v>
      </c>
      <c r="J17" s="193">
        <v>60.27000000000001</v>
      </c>
      <c r="K17" s="193">
        <v>251.57</v>
      </c>
      <c r="L17" s="193">
        <v>402.18</v>
      </c>
      <c r="M17" s="193">
        <v>1885.5499999999997</v>
      </c>
      <c r="N17" s="199">
        <v>3508.3300000000004</v>
      </c>
      <c r="O17" s="193">
        <v>8590.18</v>
      </c>
      <c r="P17" s="193">
        <v>2118.3999999999996</v>
      </c>
      <c r="Q17" s="199">
        <v>10708.580000000002</v>
      </c>
      <c r="R17" s="193">
        <v>13.87</v>
      </c>
      <c r="S17" s="193">
        <v>0</v>
      </c>
      <c r="T17" s="199">
        <v>13.87</v>
      </c>
      <c r="U17" s="193">
        <v>1476.4899999999998</v>
      </c>
      <c r="V17" s="193">
        <v>800.91</v>
      </c>
      <c r="W17" s="199">
        <v>2277.3999999999992</v>
      </c>
      <c r="X17" s="199">
        <v>12999.85</v>
      </c>
      <c r="Y17" s="200">
        <v>16508.18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54"/>
      <c r="CQ17" s="54"/>
      <c r="CR17" s="54"/>
      <c r="CS17" s="54"/>
    </row>
    <row r="18" spans="1:97" s="19" customFormat="1" ht="30" customHeight="1" x14ac:dyDescent="0.2">
      <c r="A18" s="153">
        <v>11</v>
      </c>
      <c r="B18" s="154"/>
      <c r="C18" s="155" t="s">
        <v>1</v>
      </c>
      <c r="D18" s="202">
        <v>2653.1699999999996</v>
      </c>
      <c r="E18" s="199">
        <v>90595.140000000014</v>
      </c>
      <c r="F18" s="199">
        <v>11013.059999999996</v>
      </c>
      <c r="G18" s="199">
        <v>46570.23000000001</v>
      </c>
      <c r="H18" s="199">
        <v>7029.3399999999992</v>
      </c>
      <c r="I18" s="199">
        <v>5627.81</v>
      </c>
      <c r="J18" s="199">
        <v>3770.7300000000005</v>
      </c>
      <c r="K18" s="199">
        <v>14563.060000000001</v>
      </c>
      <c r="L18" s="199">
        <v>12618.180000000002</v>
      </c>
      <c r="M18" s="199">
        <v>4912.3099999999995</v>
      </c>
      <c r="N18" s="199">
        <v>199353.03000000006</v>
      </c>
      <c r="O18" s="199">
        <v>113982.05000000002</v>
      </c>
      <c r="P18" s="199">
        <v>36417.430000000008</v>
      </c>
      <c r="Q18" s="199">
        <v>150399.47999999998</v>
      </c>
      <c r="R18" s="199">
        <v>35924.170000000006</v>
      </c>
      <c r="S18" s="199">
        <v>815.50000000000011</v>
      </c>
      <c r="T18" s="199">
        <v>36739.670000000006</v>
      </c>
      <c r="U18" s="199">
        <v>56873.079999999965</v>
      </c>
      <c r="V18" s="199">
        <v>71372.239999999991</v>
      </c>
      <c r="W18" s="199">
        <v>128245.31999999998</v>
      </c>
      <c r="X18" s="199">
        <v>315384.47000000003</v>
      </c>
      <c r="Y18" s="200">
        <v>514737.5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54"/>
      <c r="CQ18" s="54"/>
      <c r="CR18" s="54"/>
      <c r="CS18" s="54"/>
    </row>
    <row r="19" spans="1:97" s="19" customFormat="1" ht="29.25" customHeight="1" x14ac:dyDescent="0.2">
      <c r="A19" s="70">
        <v>12</v>
      </c>
      <c r="B19" s="159"/>
      <c r="C19" s="57" t="s">
        <v>52</v>
      </c>
      <c r="D19" s="192">
        <v>7.15</v>
      </c>
      <c r="E19" s="193">
        <v>331.67</v>
      </c>
      <c r="F19" s="193">
        <v>399.88</v>
      </c>
      <c r="G19" s="193">
        <v>714.36999999999989</v>
      </c>
      <c r="H19" s="193">
        <v>23.119999999999997</v>
      </c>
      <c r="I19" s="193">
        <v>74.3</v>
      </c>
      <c r="J19" s="193">
        <v>31.23</v>
      </c>
      <c r="K19" s="193">
        <v>159.21</v>
      </c>
      <c r="L19" s="193">
        <v>1894.78</v>
      </c>
      <c r="M19" s="193">
        <v>216.92000000000002</v>
      </c>
      <c r="N19" s="199">
        <v>3852.6300000000006</v>
      </c>
      <c r="O19" s="193">
        <v>12579.22</v>
      </c>
      <c r="P19" s="193">
        <v>224.09</v>
      </c>
      <c r="Q19" s="199">
        <v>12803.31</v>
      </c>
      <c r="R19" s="193">
        <v>1472.22</v>
      </c>
      <c r="S19" s="193">
        <v>0</v>
      </c>
      <c r="T19" s="199">
        <v>1472.22</v>
      </c>
      <c r="U19" s="193">
        <v>0</v>
      </c>
      <c r="V19" s="193">
        <v>0</v>
      </c>
      <c r="W19" s="199">
        <v>0</v>
      </c>
      <c r="X19" s="199">
        <v>14275.529999999999</v>
      </c>
      <c r="Y19" s="200">
        <v>18128.16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54"/>
      <c r="CQ19" s="54"/>
      <c r="CR19" s="54"/>
      <c r="CS19" s="54"/>
    </row>
    <row r="20" spans="1:97" s="19" customFormat="1" ht="29.25" customHeight="1" x14ac:dyDescent="0.2">
      <c r="A20" s="71">
        <v>13</v>
      </c>
      <c r="B20" s="160"/>
      <c r="C20" s="58" t="s">
        <v>75</v>
      </c>
      <c r="D20" s="192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9">
        <v>0</v>
      </c>
      <c r="O20" s="193">
        <v>2542.6999999999998</v>
      </c>
      <c r="P20" s="193">
        <v>0</v>
      </c>
      <c r="Q20" s="199">
        <v>2542.6999999999998</v>
      </c>
      <c r="R20" s="193">
        <v>0</v>
      </c>
      <c r="S20" s="193">
        <v>0</v>
      </c>
      <c r="T20" s="199">
        <v>0</v>
      </c>
      <c r="U20" s="193">
        <v>0</v>
      </c>
      <c r="V20" s="193">
        <v>0</v>
      </c>
      <c r="W20" s="199">
        <v>0</v>
      </c>
      <c r="X20" s="199">
        <v>2542.6999999999998</v>
      </c>
      <c r="Y20" s="200">
        <v>2542.6999999999998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54"/>
      <c r="CQ20" s="54"/>
      <c r="CR20" s="54"/>
      <c r="CS20" s="54"/>
    </row>
    <row r="21" spans="1:97" s="19" customFormat="1" ht="29.25" customHeight="1" x14ac:dyDescent="0.2">
      <c r="A21" s="71">
        <v>14</v>
      </c>
      <c r="B21" s="160"/>
      <c r="C21" s="58" t="s">
        <v>76</v>
      </c>
      <c r="D21" s="192">
        <v>0</v>
      </c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199">
        <v>0</v>
      </c>
      <c r="O21" s="193">
        <v>2792.39</v>
      </c>
      <c r="P21" s="193">
        <v>0</v>
      </c>
      <c r="Q21" s="199">
        <v>2792.39</v>
      </c>
      <c r="R21" s="193">
        <v>0</v>
      </c>
      <c r="S21" s="193">
        <v>0</v>
      </c>
      <c r="T21" s="199">
        <v>0</v>
      </c>
      <c r="U21" s="193">
        <v>0</v>
      </c>
      <c r="V21" s="193">
        <v>0</v>
      </c>
      <c r="W21" s="199">
        <v>0</v>
      </c>
      <c r="X21" s="199">
        <v>2792.39</v>
      </c>
      <c r="Y21" s="200">
        <v>2792.39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54"/>
      <c r="CQ21" s="54"/>
      <c r="CR21" s="54"/>
      <c r="CS21" s="54"/>
    </row>
    <row r="22" spans="1:97" ht="29.25" customHeight="1" x14ac:dyDescent="0.2">
      <c r="A22" s="73">
        <v>15</v>
      </c>
      <c r="B22" s="161"/>
      <c r="C22" s="80" t="s">
        <v>68</v>
      </c>
      <c r="D22" s="192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9">
        <v>0</v>
      </c>
      <c r="O22" s="193">
        <v>-15057.12</v>
      </c>
      <c r="P22" s="193">
        <v>0</v>
      </c>
      <c r="Q22" s="199">
        <v>-15057.11</v>
      </c>
      <c r="R22" s="193">
        <v>0</v>
      </c>
      <c r="S22" s="193">
        <v>0</v>
      </c>
      <c r="T22" s="199">
        <v>0</v>
      </c>
      <c r="U22" s="193">
        <v>1820.99</v>
      </c>
      <c r="V22" s="193">
        <v>13236.12</v>
      </c>
      <c r="W22" s="199">
        <v>15057.11</v>
      </c>
      <c r="X22" s="199">
        <v>0</v>
      </c>
      <c r="Y22" s="200">
        <v>0</v>
      </c>
    </row>
    <row r="23" spans="1:97" ht="25.5" x14ac:dyDescent="0.2">
      <c r="A23" s="81">
        <v>16</v>
      </c>
      <c r="B23" s="162"/>
      <c r="C23" s="82" t="s">
        <v>67</v>
      </c>
      <c r="D23" s="208">
        <v>2660.3199999999993</v>
      </c>
      <c r="E23" s="209">
        <v>90926.81</v>
      </c>
      <c r="F23" s="209">
        <v>11412.939999999995</v>
      </c>
      <c r="G23" s="209">
        <v>47284.600000000006</v>
      </c>
      <c r="H23" s="209">
        <v>7052.4599999999991</v>
      </c>
      <c r="I23" s="209">
        <v>5702.1099999999988</v>
      </c>
      <c r="J23" s="209">
        <v>3801.9600000000005</v>
      </c>
      <c r="K23" s="209">
        <v>14722.269999999999</v>
      </c>
      <c r="L23" s="209">
        <v>14512.960000000001</v>
      </c>
      <c r="M23" s="209">
        <v>5129.2299999999996</v>
      </c>
      <c r="N23" s="209">
        <v>203205.65999999997</v>
      </c>
      <c r="O23" s="209">
        <v>116839.24000000002</v>
      </c>
      <c r="P23" s="209">
        <v>36641.520000000004</v>
      </c>
      <c r="Q23" s="209">
        <v>153480.77000000002</v>
      </c>
      <c r="R23" s="209">
        <v>37396.390000000007</v>
      </c>
      <c r="S23" s="209">
        <v>815.50000000000011</v>
      </c>
      <c r="T23" s="209">
        <v>38211.890000000007</v>
      </c>
      <c r="U23" s="209">
        <v>58694.069999999963</v>
      </c>
      <c r="V23" s="209">
        <v>84608.359999999986</v>
      </c>
      <c r="W23" s="209">
        <v>143302.43</v>
      </c>
      <c r="X23" s="209">
        <v>334995.09000000003</v>
      </c>
      <c r="Y23" s="214">
        <v>538200.75</v>
      </c>
    </row>
    <row r="24" spans="1:97" ht="30" customHeight="1" x14ac:dyDescent="0.2">
      <c r="A24" s="70">
        <v>17</v>
      </c>
      <c r="B24" s="163"/>
      <c r="C24" s="130" t="s">
        <v>63</v>
      </c>
      <c r="D24" s="192">
        <v>373.6</v>
      </c>
      <c r="E24" s="193">
        <v>19508.380000000005</v>
      </c>
      <c r="F24" s="193">
        <v>5068.45</v>
      </c>
      <c r="G24" s="193">
        <v>24853.05</v>
      </c>
      <c r="H24" s="193">
        <v>4163.3500000000004</v>
      </c>
      <c r="I24" s="193">
        <v>3520.5600000000004</v>
      </c>
      <c r="J24" s="193">
        <v>995.5</v>
      </c>
      <c r="K24" s="193">
        <v>12139.83</v>
      </c>
      <c r="L24" s="193">
        <v>23234.63</v>
      </c>
      <c r="M24" s="193">
        <v>5830.0400000000009</v>
      </c>
      <c r="N24" s="198">
        <v>99687.390000000014</v>
      </c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</row>
    <row r="25" spans="1:97" ht="30" customHeight="1" x14ac:dyDescent="0.2">
      <c r="A25" s="71">
        <v>18</v>
      </c>
      <c r="B25" s="160"/>
      <c r="C25" s="49" t="s">
        <v>64</v>
      </c>
      <c r="D25" s="192">
        <v>-327.99</v>
      </c>
      <c r="E25" s="193">
        <v>269.15999999999997</v>
      </c>
      <c r="F25" s="193">
        <v>291.51</v>
      </c>
      <c r="G25" s="193">
        <v>580.67999999999995</v>
      </c>
      <c r="H25" s="193">
        <v>72.22</v>
      </c>
      <c r="I25" s="193">
        <v>505.89</v>
      </c>
      <c r="J25" s="193">
        <v>1842.94</v>
      </c>
      <c r="K25" s="193">
        <v>-31.25</v>
      </c>
      <c r="L25" s="193">
        <v>63</v>
      </c>
      <c r="M25" s="193">
        <v>-3.67</v>
      </c>
      <c r="N25" s="200">
        <v>3262.4900000000002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</row>
    <row r="26" spans="1:97" ht="30" customHeight="1" x14ac:dyDescent="0.2">
      <c r="A26" s="73">
        <v>19</v>
      </c>
      <c r="B26" s="161"/>
      <c r="C26" s="131" t="s">
        <v>65</v>
      </c>
      <c r="D26" s="192">
        <v>1898.5847523661917</v>
      </c>
      <c r="E26" s="193">
        <v>20862.895179307936</v>
      </c>
      <c r="F26" s="193">
        <v>4772.1119166649851</v>
      </c>
      <c r="G26" s="193">
        <v>26398.967657454479</v>
      </c>
      <c r="H26" s="193">
        <v>3218.3564725200667</v>
      </c>
      <c r="I26" s="193">
        <v>2829.2449596500696</v>
      </c>
      <c r="J26" s="193">
        <v>21628.263636586486</v>
      </c>
      <c r="K26" s="193">
        <v>7634.709049258423</v>
      </c>
      <c r="L26" s="193">
        <v>8734.2360816784912</v>
      </c>
      <c r="M26" s="193">
        <v>3458.2934460963779</v>
      </c>
      <c r="N26" s="200">
        <v>101435.6631515835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pans="1:97" ht="30" customHeight="1" x14ac:dyDescent="0.2">
      <c r="A27" s="74">
        <v>20</v>
      </c>
      <c r="B27" s="164"/>
      <c r="C27" s="132" t="s">
        <v>66</v>
      </c>
      <c r="D27" s="202">
        <v>1944.1947523661916</v>
      </c>
      <c r="E27" s="199">
        <v>40640.435179307933</v>
      </c>
      <c r="F27" s="199">
        <v>10132.071916664985</v>
      </c>
      <c r="G27" s="199">
        <v>51832.697657454482</v>
      </c>
      <c r="H27" s="199">
        <v>7453.9264725200665</v>
      </c>
      <c r="I27" s="199">
        <v>6855.6949596500699</v>
      </c>
      <c r="J27" s="199">
        <v>24466.703636586484</v>
      </c>
      <c r="K27" s="199">
        <v>19743.289049258423</v>
      </c>
      <c r="L27" s="199">
        <v>32031.86608167849</v>
      </c>
      <c r="M27" s="199">
        <v>9284.6634460963778</v>
      </c>
      <c r="N27" s="200">
        <v>204385.54315158349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97" ht="30" customHeight="1" x14ac:dyDescent="0.2">
      <c r="A28" s="72">
        <v>21</v>
      </c>
      <c r="B28" s="165"/>
      <c r="C28" s="133" t="s">
        <v>72</v>
      </c>
      <c r="D28" s="203">
        <v>4604.5126156618298</v>
      </c>
      <c r="E28" s="204">
        <v>131567.27768729598</v>
      </c>
      <c r="F28" s="204">
        <v>21545.0175998903</v>
      </c>
      <c r="G28" s="204">
        <v>99117.343257979461</v>
      </c>
      <c r="H28" s="204">
        <v>14506.438247980979</v>
      </c>
      <c r="I28" s="204">
        <v>12557.808770848398</v>
      </c>
      <c r="J28" s="204">
        <v>28268.642502901388</v>
      </c>
      <c r="K28" s="204">
        <v>34465.571027567363</v>
      </c>
      <c r="L28" s="204">
        <v>46544.822700560006</v>
      </c>
      <c r="M28" s="204">
        <v>14413.909066962558</v>
      </c>
      <c r="N28" s="205">
        <v>407591.34347764833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97" ht="30" customHeight="1" x14ac:dyDescent="0.2">
      <c r="A29" s="167"/>
      <c r="B29" s="13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97" ht="30" customHeight="1" x14ac:dyDescent="0.2">
      <c r="A30" s="135">
        <v>22</v>
      </c>
      <c r="B30" s="159"/>
      <c r="C30" s="136" t="s">
        <v>73</v>
      </c>
      <c r="D30" s="191">
        <v>59372.338551513421</v>
      </c>
      <c r="E30" s="194">
        <v>495929.45367146924</v>
      </c>
      <c r="F30" s="194">
        <v>184753.24689845988</v>
      </c>
      <c r="G30" s="194">
        <v>1043940.0675729592</v>
      </c>
      <c r="H30" s="194">
        <v>97081.463344657444</v>
      </c>
      <c r="I30" s="194">
        <v>62235.444206817359</v>
      </c>
      <c r="J30" s="194">
        <v>48839.702090118117</v>
      </c>
      <c r="K30" s="194">
        <v>495379.28977217642</v>
      </c>
      <c r="L30" s="194">
        <v>674447.92513796373</v>
      </c>
      <c r="M30" s="194">
        <v>369621.476362766</v>
      </c>
      <c r="N30" s="198">
        <v>3531600.4076089012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97" ht="30" customHeight="1" x14ac:dyDescent="0.2">
      <c r="A31" s="71">
        <v>23</v>
      </c>
      <c r="B31" s="160"/>
      <c r="C31" s="99" t="s">
        <v>74</v>
      </c>
      <c r="D31" s="192">
        <v>28905.012713817923</v>
      </c>
      <c r="E31" s="193">
        <v>476603.32988707838</v>
      </c>
      <c r="F31" s="193">
        <v>150482.97040573345</v>
      </c>
      <c r="G31" s="193">
        <v>826022.2066396717</v>
      </c>
      <c r="H31" s="193">
        <v>87922.570022201835</v>
      </c>
      <c r="I31" s="193">
        <v>57850.254731096677</v>
      </c>
      <c r="J31" s="193">
        <v>30562.565486485433</v>
      </c>
      <c r="K31" s="193">
        <v>426629.40684079594</v>
      </c>
      <c r="L31" s="193">
        <v>621681.72194620187</v>
      </c>
      <c r="M31" s="193">
        <v>328603.78717087064</v>
      </c>
      <c r="N31" s="200">
        <v>3035263.8258439531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97" ht="30" customHeight="1" x14ac:dyDescent="0.2">
      <c r="A32" s="71">
        <v>25</v>
      </c>
      <c r="B32" s="160"/>
      <c r="C32" s="100" t="s">
        <v>131</v>
      </c>
      <c r="D32" s="192">
        <v>56537.977425559809</v>
      </c>
      <c r="E32" s="193">
        <v>485232.97674529138</v>
      </c>
      <c r="F32" s="193">
        <v>178620.67951392932</v>
      </c>
      <c r="G32" s="193">
        <v>959744.56156280567</v>
      </c>
      <c r="H32" s="193">
        <v>94919.182973182833</v>
      </c>
      <c r="I32" s="193">
        <v>61010.875659121906</v>
      </c>
      <c r="J32" s="193">
        <v>45554.649896306881</v>
      </c>
      <c r="K32" s="193">
        <v>440509.96158741042</v>
      </c>
      <c r="L32" s="193">
        <v>617554.39453968161</v>
      </c>
      <c r="M32" s="193">
        <v>246259.17260014699</v>
      </c>
      <c r="N32" s="200">
        <v>3185944.4325034367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:98" ht="30" customHeight="1" x14ac:dyDescent="0.2">
      <c r="A33" s="101">
        <v>26</v>
      </c>
      <c r="B33" s="166"/>
      <c r="C33" s="102" t="s">
        <v>132</v>
      </c>
      <c r="D33" s="195">
        <v>27261.283695923052</v>
      </c>
      <c r="E33" s="196">
        <v>466873.04545349471</v>
      </c>
      <c r="F33" s="196">
        <v>145454.18269365106</v>
      </c>
      <c r="G33" s="196">
        <v>755835.83954808838</v>
      </c>
      <c r="H33" s="196">
        <v>85882.85499123788</v>
      </c>
      <c r="I33" s="196">
        <v>56715.145869679909</v>
      </c>
      <c r="J33" s="196">
        <v>28671.478354718147</v>
      </c>
      <c r="K33" s="196">
        <v>374908.5298018821</v>
      </c>
      <c r="L33" s="196">
        <v>572007.15034996008</v>
      </c>
      <c r="M33" s="196">
        <v>208458.92007232225</v>
      </c>
      <c r="N33" s="205">
        <v>2722068.4308309564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:98" s="19" customFormat="1" ht="30" customHeight="1" x14ac:dyDescent="0.35">
      <c r="A34" s="98" t="s">
        <v>140</v>
      </c>
      <c r="B34" s="83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54"/>
      <c r="CR34" s="54"/>
      <c r="CS34" s="54"/>
      <c r="CT34" s="54"/>
    </row>
    <row r="35" spans="1:98" ht="15.75" customHeight="1" x14ac:dyDescent="0.2">
      <c r="A35" s="96" t="s">
        <v>148</v>
      </c>
    </row>
    <row r="36" spans="1:98" ht="17.25" customHeight="1" x14ac:dyDescent="0.2">
      <c r="A36" s="97" t="s">
        <v>145</v>
      </c>
    </row>
    <row r="37" spans="1:98" s="1" customFormat="1" x14ac:dyDescent="0.2">
      <c r="A37"/>
      <c r="B37"/>
      <c r="C37"/>
    </row>
    <row r="38" spans="1:98" s="1" customFormat="1" x14ac:dyDescent="0.2">
      <c r="A38"/>
      <c r="B38"/>
      <c r="C38"/>
    </row>
    <row r="39" spans="1:98" s="1" customFormat="1" x14ac:dyDescent="0.2">
      <c r="A39"/>
      <c r="B39"/>
      <c r="C39"/>
    </row>
    <row r="40" spans="1:98" s="1" customFormat="1" x14ac:dyDescent="0.2">
      <c r="A40"/>
      <c r="B40"/>
      <c r="C40"/>
    </row>
    <row r="41" spans="1:98" s="1" customFormat="1" x14ac:dyDescent="0.2">
      <c r="A41"/>
      <c r="B41"/>
      <c r="C41"/>
    </row>
    <row r="42" spans="1:98" s="1" customFormat="1" x14ac:dyDescent="0.2">
      <c r="A42"/>
      <c r="B42"/>
      <c r="C42"/>
    </row>
    <row r="43" spans="1:98" s="1" customFormat="1" x14ac:dyDescent="0.2">
      <c r="A43"/>
      <c r="B43"/>
      <c r="C43"/>
    </row>
    <row r="44" spans="1:98" s="1" customFormat="1" x14ac:dyDescent="0.2">
      <c r="A44"/>
      <c r="B44"/>
      <c r="C44"/>
    </row>
    <row r="45" spans="1:98" s="1" customFormat="1" x14ac:dyDescent="0.2">
      <c r="A45"/>
      <c r="B45"/>
      <c r="C45"/>
    </row>
    <row r="46" spans="1:98" s="1" customFormat="1" x14ac:dyDescent="0.2">
      <c r="A46"/>
      <c r="B46"/>
      <c r="C46"/>
    </row>
  </sheetData>
  <mergeCells count="8">
    <mergeCell ref="CF1:CL1"/>
    <mergeCell ref="D4:N4"/>
    <mergeCell ref="O4:Q4"/>
    <mergeCell ref="R4:T4"/>
    <mergeCell ref="U4:W4"/>
    <mergeCell ref="AC1:AL1"/>
    <mergeCell ref="AM1:AV1"/>
    <mergeCell ref="AW1:BF1"/>
  </mergeCells>
  <phoneticPr fontId="0" type="noConversion"/>
  <hyperlinks>
    <hyperlink ref="A36" r:id="rId1" xr:uid="{00000000-0004-0000-03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3" orientation="landscape" horizontalDpi="300" verticalDpi="300" r:id="rId2"/>
  <headerFooter>
    <oddHeader>&amp;L&amp;K000000&amp;G</oddHeader>
  </headerFooter>
  <drawing r:id="rId3"/>
  <legacyDrawingHF r:id="rId4"/>
  <extLst>
    <ext xmlns:mx="http://schemas.microsoft.com/office/mac/excel/2008/main" uri="{64002731-A6B0-56B0-2670-7721B7C09600}">
      <mx:PLV Mode="0" OnePage="0" WScale="45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22"/>
  <sheetViews>
    <sheetView showGridLines="0" workbookViewId="0"/>
  </sheetViews>
  <sheetFormatPr defaultColWidth="11.42578125" defaultRowHeight="12.75" x14ac:dyDescent="0.2"/>
  <cols>
    <col min="1" max="1" width="4.42578125" style="19" customWidth="1"/>
    <col min="2" max="2" width="5.7109375" style="19" customWidth="1"/>
    <col min="3" max="3" width="34.42578125" style="19" customWidth="1"/>
    <col min="4" max="10" width="12.85546875" style="59" customWidth="1"/>
    <col min="11" max="11" width="13.140625" style="59" customWidth="1"/>
    <col min="12" max="12" width="12.85546875" style="59" customWidth="1"/>
    <col min="13" max="13" width="13.7109375" style="59" customWidth="1"/>
    <col min="14" max="15" width="11.28515625" style="59" customWidth="1"/>
    <col min="16" max="16" width="13.85546875" style="59" customWidth="1"/>
    <col min="17" max="28" width="11.28515625" style="59" customWidth="1"/>
    <col min="29" max="29" width="13.28515625" style="59" customWidth="1"/>
    <col min="30" max="32" width="11.28515625" style="59" customWidth="1"/>
    <col min="33" max="33" width="12.42578125" style="59" customWidth="1"/>
    <col min="34" max="36" width="11.28515625" style="59" customWidth="1"/>
    <col min="37" max="37" width="11.42578125" style="59" customWidth="1"/>
    <col min="38" max="46" width="11.28515625" style="59" customWidth="1"/>
    <col min="47" max="47" width="12.85546875" style="59" customWidth="1"/>
    <col min="48" max="54" width="11.28515625" style="59" customWidth="1"/>
    <col min="55" max="55" width="12.140625" style="59" customWidth="1"/>
    <col min="56" max="86" width="11.28515625" style="59" customWidth="1"/>
    <col min="87" max="90" width="11.7109375" style="59" customWidth="1"/>
    <col min="91" max="92" width="10.7109375" style="59" customWidth="1"/>
    <col min="93" max="93" width="11.28515625" style="59" customWidth="1"/>
    <col min="94" max="95" width="10.7109375" style="59" customWidth="1"/>
    <col min="96" max="96" width="12.42578125" style="59" customWidth="1"/>
    <col min="97" max="99" width="10.7109375" style="59" customWidth="1"/>
    <col min="100" max="100" width="6.28515625" style="59" customWidth="1"/>
    <col min="101" max="101" width="5.85546875" style="59" customWidth="1"/>
    <col min="102" max="16384" width="11.42578125" style="59"/>
  </cols>
  <sheetData>
    <row r="1" spans="1:256" s="16" customFormat="1" ht="30" customHeight="1" x14ac:dyDescent="0.35">
      <c r="A1" s="23" t="s">
        <v>78</v>
      </c>
      <c r="B1" s="2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228"/>
      <c r="CH1" s="228"/>
      <c r="CI1" s="228"/>
      <c r="CJ1" s="228"/>
      <c r="CK1" s="228"/>
      <c r="CL1" s="228"/>
      <c r="CM1" s="228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s="16" customFormat="1" ht="19.5" customHeight="1" x14ac:dyDescent="0.3">
      <c r="A2" s="24" t="s">
        <v>147</v>
      </c>
      <c r="C2" s="1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29"/>
      <c r="U2" s="29"/>
      <c r="V2" s="29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16" customFormat="1" ht="18.75" customHeight="1" x14ac:dyDescent="0.3">
      <c r="A3" s="19"/>
      <c r="B3" s="1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28"/>
      <c r="O3" s="28"/>
      <c r="P3" s="28"/>
      <c r="Q3" s="28"/>
      <c r="R3" s="28"/>
      <c r="S3" s="29"/>
      <c r="T3" s="29"/>
      <c r="U3" s="29"/>
      <c r="V3" s="29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30" customHeight="1" x14ac:dyDescent="0.2">
      <c r="A4" s="41" t="s">
        <v>0</v>
      </c>
      <c r="B4" s="42"/>
      <c r="C4" s="43"/>
      <c r="D4" s="222" t="s">
        <v>125</v>
      </c>
      <c r="E4" s="223"/>
      <c r="F4" s="223"/>
      <c r="G4" s="223"/>
      <c r="H4" s="223"/>
      <c r="I4" s="223"/>
      <c r="J4" s="223"/>
      <c r="K4" s="223"/>
      <c r="L4" s="223"/>
      <c r="M4" s="223"/>
      <c r="N4" s="224"/>
      <c r="O4" s="222" t="s">
        <v>86</v>
      </c>
      <c r="P4" s="223"/>
      <c r="Q4" s="224"/>
      <c r="R4" s="229" t="s">
        <v>87</v>
      </c>
      <c r="S4" s="230"/>
      <c r="T4" s="231"/>
      <c r="U4" s="229" t="s">
        <v>88</v>
      </c>
      <c r="V4" s="230"/>
      <c r="W4" s="231"/>
      <c r="X4" s="60"/>
      <c r="Y4" s="87"/>
    </row>
    <row r="5" spans="1:256" s="19" customFormat="1" ht="18.75" customHeight="1" x14ac:dyDescent="0.2">
      <c r="A5" s="84" t="s">
        <v>133</v>
      </c>
      <c r="B5" s="25" t="s">
        <v>0</v>
      </c>
      <c r="C5" s="32" t="s">
        <v>70</v>
      </c>
      <c r="D5" s="94">
        <v>1</v>
      </c>
      <c r="E5" s="95">
        <v>2</v>
      </c>
      <c r="F5" s="95">
        <v>3</v>
      </c>
      <c r="G5" s="95">
        <v>4</v>
      </c>
      <c r="H5" s="95">
        <v>5</v>
      </c>
      <c r="I5" s="95">
        <v>6</v>
      </c>
      <c r="J5" s="95">
        <v>7</v>
      </c>
      <c r="K5" s="95">
        <v>8</v>
      </c>
      <c r="L5" s="95">
        <v>9</v>
      </c>
      <c r="M5" s="95">
        <v>10</v>
      </c>
      <c r="N5" s="143">
        <v>11</v>
      </c>
      <c r="O5" s="61">
        <v>12</v>
      </c>
      <c r="P5" s="61">
        <v>13</v>
      </c>
      <c r="Q5" s="143">
        <v>14</v>
      </c>
      <c r="R5" s="61">
        <v>15</v>
      </c>
      <c r="S5" s="61">
        <v>16</v>
      </c>
      <c r="T5" s="143">
        <v>17</v>
      </c>
      <c r="U5" s="61">
        <v>18</v>
      </c>
      <c r="V5" s="61">
        <v>19</v>
      </c>
      <c r="W5" s="143">
        <v>20</v>
      </c>
      <c r="X5" s="144">
        <v>21</v>
      </c>
      <c r="Y5" s="145">
        <v>22</v>
      </c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54"/>
      <c r="CR5" s="54"/>
      <c r="CS5" s="54"/>
      <c r="CT5" s="54"/>
    </row>
    <row r="6" spans="1:256" s="19" customFormat="1" ht="23.25" customHeight="1" x14ac:dyDescent="0.2">
      <c r="A6" s="21"/>
      <c r="B6" s="26" t="s">
        <v>107</v>
      </c>
      <c r="D6" s="51" t="s">
        <v>91</v>
      </c>
      <c r="E6" s="52" t="s">
        <v>93</v>
      </c>
      <c r="F6" s="52" t="s">
        <v>94</v>
      </c>
      <c r="G6" s="52" t="s">
        <v>95</v>
      </c>
      <c r="H6" s="52" t="s">
        <v>96</v>
      </c>
      <c r="I6" s="52" t="s">
        <v>98</v>
      </c>
      <c r="J6" s="52" t="s">
        <v>100</v>
      </c>
      <c r="K6" s="52" t="s">
        <v>101</v>
      </c>
      <c r="L6" s="52" t="s">
        <v>102</v>
      </c>
      <c r="M6" s="52" t="s">
        <v>103</v>
      </c>
      <c r="N6" s="141"/>
      <c r="O6" s="39"/>
      <c r="P6" s="62"/>
      <c r="Q6" s="141"/>
      <c r="R6" s="39"/>
      <c r="S6" s="62"/>
      <c r="T6" s="141"/>
      <c r="U6" s="39"/>
      <c r="V6" s="65"/>
      <c r="W6" s="146"/>
      <c r="X6" s="125"/>
      <c r="Y6" s="142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54"/>
      <c r="CR6" s="54"/>
      <c r="CS6" s="54"/>
      <c r="CT6" s="54"/>
    </row>
    <row r="7" spans="1:256" s="19" customFormat="1" ht="51.75" customHeight="1" x14ac:dyDescent="0.2">
      <c r="A7" s="86"/>
      <c r="B7" s="85" t="s">
        <v>0</v>
      </c>
      <c r="C7" s="55" t="s">
        <v>71</v>
      </c>
      <c r="D7" s="36" t="s">
        <v>92</v>
      </c>
      <c r="E7" s="37" t="s">
        <v>121</v>
      </c>
      <c r="F7" s="37" t="s">
        <v>45</v>
      </c>
      <c r="G7" s="37" t="s">
        <v>112</v>
      </c>
      <c r="H7" s="37" t="s">
        <v>97</v>
      </c>
      <c r="I7" s="37" t="s">
        <v>99</v>
      </c>
      <c r="J7" s="37" t="s">
        <v>46</v>
      </c>
      <c r="K7" s="37" t="s">
        <v>117</v>
      </c>
      <c r="L7" s="37" t="s">
        <v>118</v>
      </c>
      <c r="M7" s="37" t="s">
        <v>120</v>
      </c>
      <c r="N7" s="90" t="s">
        <v>61</v>
      </c>
      <c r="O7" s="88" t="s">
        <v>62</v>
      </c>
      <c r="P7" s="89" t="s">
        <v>106</v>
      </c>
      <c r="Q7" s="90" t="s">
        <v>54</v>
      </c>
      <c r="R7" s="88" t="s">
        <v>55</v>
      </c>
      <c r="S7" s="89" t="s">
        <v>127</v>
      </c>
      <c r="T7" s="90" t="s">
        <v>56</v>
      </c>
      <c r="U7" s="91" t="s">
        <v>57</v>
      </c>
      <c r="V7" s="92" t="s">
        <v>58</v>
      </c>
      <c r="W7" s="90" t="s">
        <v>59</v>
      </c>
      <c r="X7" s="90" t="s">
        <v>60</v>
      </c>
      <c r="Y7" s="90" t="s">
        <v>134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54"/>
      <c r="CR7" s="54"/>
      <c r="CS7" s="54"/>
      <c r="CT7" s="54"/>
    </row>
    <row r="8" spans="1:256" ht="30" customHeight="1" x14ac:dyDescent="0.2">
      <c r="A8" s="46">
        <v>1</v>
      </c>
      <c r="B8" s="47" t="s">
        <v>91</v>
      </c>
      <c r="C8" s="79" t="s">
        <v>108</v>
      </c>
      <c r="D8" s="191">
        <v>132.13</v>
      </c>
      <c r="E8" s="194">
        <v>2437.96</v>
      </c>
      <c r="F8" s="194">
        <v>0</v>
      </c>
      <c r="G8" s="194">
        <v>185.45</v>
      </c>
      <c r="H8" s="194">
        <v>0</v>
      </c>
      <c r="I8" s="194">
        <v>0</v>
      </c>
      <c r="J8" s="194">
        <v>0</v>
      </c>
      <c r="K8" s="194">
        <v>6.6800000000000006</v>
      </c>
      <c r="L8" s="194">
        <v>2.5100000000000002</v>
      </c>
      <c r="M8" s="194">
        <v>0.43</v>
      </c>
      <c r="N8" s="197">
        <v>2765.1600000000003</v>
      </c>
      <c r="O8" s="194">
        <v>305.82</v>
      </c>
      <c r="P8" s="194">
        <v>0</v>
      </c>
      <c r="Q8" s="197">
        <v>305.82</v>
      </c>
      <c r="R8" s="194">
        <v>82.11</v>
      </c>
      <c r="S8" s="194">
        <v>23.92</v>
      </c>
      <c r="T8" s="197">
        <v>106.03</v>
      </c>
      <c r="U8" s="194">
        <v>334.7200000000002</v>
      </c>
      <c r="V8" s="194">
        <v>854.70999999999992</v>
      </c>
      <c r="W8" s="197">
        <v>1189.4300000000003</v>
      </c>
      <c r="X8" s="197">
        <v>1601.2800000000004</v>
      </c>
      <c r="Y8" s="198">
        <v>4366.4400000000005</v>
      </c>
    </row>
    <row r="9" spans="1:256" ht="30" customHeight="1" x14ac:dyDescent="0.2">
      <c r="A9" s="46">
        <v>2</v>
      </c>
      <c r="B9" s="47" t="s">
        <v>93</v>
      </c>
      <c r="C9" s="79" t="s">
        <v>109</v>
      </c>
      <c r="D9" s="192">
        <v>1276.7899999999997</v>
      </c>
      <c r="E9" s="193">
        <v>22928.249999999996</v>
      </c>
      <c r="F9" s="193">
        <v>1134.6499999999999</v>
      </c>
      <c r="G9" s="193">
        <v>6108.48</v>
      </c>
      <c r="H9" s="193">
        <v>662.82999999999993</v>
      </c>
      <c r="I9" s="193">
        <v>78.05</v>
      </c>
      <c r="J9" s="193">
        <v>172.78</v>
      </c>
      <c r="K9" s="193">
        <v>1941.54</v>
      </c>
      <c r="L9" s="193">
        <v>746.04000000000008</v>
      </c>
      <c r="M9" s="193">
        <v>366.24</v>
      </c>
      <c r="N9" s="199">
        <v>35415.649999999987</v>
      </c>
      <c r="O9" s="193">
        <v>6025.990000000008</v>
      </c>
      <c r="P9" s="193">
        <v>1116.94</v>
      </c>
      <c r="Q9" s="199">
        <v>7142.9300000000085</v>
      </c>
      <c r="R9" s="193">
        <v>2673.3999999999996</v>
      </c>
      <c r="S9" s="193">
        <v>791.58</v>
      </c>
      <c r="T9" s="199">
        <v>3464.9799999999996</v>
      </c>
      <c r="U9" s="193">
        <v>31289.569999999992</v>
      </c>
      <c r="V9" s="193">
        <v>48695.070000000014</v>
      </c>
      <c r="W9" s="199">
        <v>79984.639999999999</v>
      </c>
      <c r="X9" s="199">
        <v>90592.55</v>
      </c>
      <c r="Y9" s="200">
        <v>126008.2</v>
      </c>
    </row>
    <row r="10" spans="1:256" ht="30" customHeight="1" x14ac:dyDescent="0.2">
      <c r="A10" s="46">
        <v>3</v>
      </c>
      <c r="B10" s="47" t="s">
        <v>94</v>
      </c>
      <c r="C10" s="79" t="s">
        <v>110</v>
      </c>
      <c r="D10" s="192">
        <v>90.54</v>
      </c>
      <c r="E10" s="193">
        <v>821.24999999999989</v>
      </c>
      <c r="F10" s="193">
        <v>4482.62</v>
      </c>
      <c r="G10" s="193">
        <v>632.32999999999993</v>
      </c>
      <c r="H10" s="193">
        <v>54.150000000000006</v>
      </c>
      <c r="I10" s="193">
        <v>135.91999999999999</v>
      </c>
      <c r="J10" s="193">
        <v>539.19000000000005</v>
      </c>
      <c r="K10" s="193">
        <v>347.21</v>
      </c>
      <c r="L10" s="193">
        <v>235.37</v>
      </c>
      <c r="M10" s="193">
        <v>60.72</v>
      </c>
      <c r="N10" s="199">
        <v>7399.2999999999984</v>
      </c>
      <c r="O10" s="193">
        <v>1387.52</v>
      </c>
      <c r="P10" s="193">
        <v>237.55</v>
      </c>
      <c r="Q10" s="199">
        <v>1625.07</v>
      </c>
      <c r="R10" s="193">
        <v>12091.06</v>
      </c>
      <c r="S10" s="193">
        <v>0</v>
      </c>
      <c r="T10" s="199">
        <v>12091.06</v>
      </c>
      <c r="U10" s="193">
        <v>108.56000000000815</v>
      </c>
      <c r="V10" s="193">
        <v>151.5</v>
      </c>
      <c r="W10" s="199">
        <v>260.06000000000813</v>
      </c>
      <c r="X10" s="199">
        <v>13976.190000000008</v>
      </c>
      <c r="Y10" s="200">
        <v>21375.490000000005</v>
      </c>
    </row>
    <row r="11" spans="1:256" ht="30" customHeight="1" x14ac:dyDescent="0.2">
      <c r="A11" s="46">
        <v>4</v>
      </c>
      <c r="B11" s="47" t="s">
        <v>95</v>
      </c>
      <c r="C11" s="79" t="s">
        <v>111</v>
      </c>
      <c r="D11" s="192">
        <v>379.8</v>
      </c>
      <c r="E11" s="193">
        <v>10373.17</v>
      </c>
      <c r="F11" s="193">
        <v>1063.8399999999999</v>
      </c>
      <c r="G11" s="193">
        <v>12533.240000000002</v>
      </c>
      <c r="H11" s="193">
        <v>609.34</v>
      </c>
      <c r="I11" s="193">
        <v>180.93</v>
      </c>
      <c r="J11" s="193">
        <v>87.67</v>
      </c>
      <c r="K11" s="193">
        <v>1506</v>
      </c>
      <c r="L11" s="193">
        <v>1966.82</v>
      </c>
      <c r="M11" s="193">
        <v>367.83</v>
      </c>
      <c r="N11" s="199">
        <v>29068.639999999999</v>
      </c>
      <c r="O11" s="193">
        <v>40185.61</v>
      </c>
      <c r="P11" s="193">
        <v>1442.7</v>
      </c>
      <c r="Q11" s="199">
        <v>41628.31</v>
      </c>
      <c r="R11" s="193">
        <v>2963.8500000000004</v>
      </c>
      <c r="S11" s="193">
        <v>0</v>
      </c>
      <c r="T11" s="199">
        <v>2963.8500000000004</v>
      </c>
      <c r="U11" s="193">
        <v>13410.610000000002</v>
      </c>
      <c r="V11" s="193">
        <v>14250.949999999997</v>
      </c>
      <c r="W11" s="199">
        <v>27661.56</v>
      </c>
      <c r="X11" s="199">
        <v>72253.72</v>
      </c>
      <c r="Y11" s="200">
        <v>101322.35999999999</v>
      </c>
    </row>
    <row r="12" spans="1:256" ht="30" customHeight="1" x14ac:dyDescent="0.2">
      <c r="A12" s="46">
        <v>5</v>
      </c>
      <c r="B12" s="47" t="s">
        <v>96</v>
      </c>
      <c r="C12" s="79" t="s">
        <v>113</v>
      </c>
      <c r="D12" s="192">
        <v>0.39</v>
      </c>
      <c r="E12" s="193">
        <v>171.56000000000003</v>
      </c>
      <c r="F12" s="193">
        <v>69.180000000000007</v>
      </c>
      <c r="G12" s="193">
        <v>84.82</v>
      </c>
      <c r="H12" s="193">
        <v>930.1099999999999</v>
      </c>
      <c r="I12" s="193">
        <v>77.63</v>
      </c>
      <c r="J12" s="193">
        <v>134.42000000000002</v>
      </c>
      <c r="K12" s="193">
        <v>335.46999999999997</v>
      </c>
      <c r="L12" s="193">
        <v>683.20999999999992</v>
      </c>
      <c r="M12" s="193">
        <v>47.790000000000006</v>
      </c>
      <c r="N12" s="199">
        <v>2534.58</v>
      </c>
      <c r="O12" s="193">
        <v>2549.2399999999998</v>
      </c>
      <c r="P12" s="193">
        <v>45.07</v>
      </c>
      <c r="Q12" s="199">
        <v>2594.31</v>
      </c>
      <c r="R12" s="193">
        <v>4229.59</v>
      </c>
      <c r="S12" s="193">
        <v>0</v>
      </c>
      <c r="T12" s="199">
        <v>4229.59</v>
      </c>
      <c r="U12" s="193">
        <v>2913.2499999999986</v>
      </c>
      <c r="V12" s="193">
        <v>2414.44</v>
      </c>
      <c r="W12" s="199">
        <v>5327.6899999999987</v>
      </c>
      <c r="X12" s="199">
        <v>12151.589999999998</v>
      </c>
      <c r="Y12" s="200">
        <v>14686.169999999998</v>
      </c>
    </row>
    <row r="13" spans="1:256" ht="30" customHeight="1" x14ac:dyDescent="0.2">
      <c r="A13" s="46">
        <v>6</v>
      </c>
      <c r="B13" s="47" t="s">
        <v>98</v>
      </c>
      <c r="C13" s="79" t="s">
        <v>114</v>
      </c>
      <c r="D13" s="192">
        <v>48.67</v>
      </c>
      <c r="E13" s="193">
        <v>463.42</v>
      </c>
      <c r="F13" s="193">
        <v>154.72999999999999</v>
      </c>
      <c r="G13" s="193">
        <v>1221.17</v>
      </c>
      <c r="H13" s="193">
        <v>53.39</v>
      </c>
      <c r="I13" s="193">
        <v>2406.5799999999995</v>
      </c>
      <c r="J13" s="193">
        <v>1110.0899999999999</v>
      </c>
      <c r="K13" s="193">
        <v>318.02</v>
      </c>
      <c r="L13" s="193">
        <v>198.93</v>
      </c>
      <c r="M13" s="193">
        <v>110.32000000000001</v>
      </c>
      <c r="N13" s="199">
        <v>6085.3199999999988</v>
      </c>
      <c r="O13" s="193">
        <v>4693.79</v>
      </c>
      <c r="P13" s="193">
        <v>0</v>
      </c>
      <c r="Q13" s="199">
        <v>4693.79</v>
      </c>
      <c r="R13" s="193">
        <v>0</v>
      </c>
      <c r="S13" s="193">
        <v>0</v>
      </c>
      <c r="T13" s="199">
        <v>0</v>
      </c>
      <c r="U13" s="193">
        <v>627.28000000000168</v>
      </c>
      <c r="V13" s="193">
        <v>700.65</v>
      </c>
      <c r="W13" s="199">
        <v>1327.9300000000017</v>
      </c>
      <c r="X13" s="199">
        <v>6021.7200000000012</v>
      </c>
      <c r="Y13" s="200">
        <v>12107.040000000003</v>
      </c>
    </row>
    <row r="14" spans="1:256" ht="30" customHeight="1" x14ac:dyDescent="0.2">
      <c r="A14" s="46">
        <v>7</v>
      </c>
      <c r="B14" s="47" t="s">
        <v>100</v>
      </c>
      <c r="C14" s="79" t="s">
        <v>115</v>
      </c>
      <c r="D14" s="192">
        <v>2.2199999999999998</v>
      </c>
      <c r="E14" s="193">
        <v>1030.31</v>
      </c>
      <c r="F14" s="193">
        <v>212.06</v>
      </c>
      <c r="G14" s="193">
        <v>4541.4699999999993</v>
      </c>
      <c r="H14" s="193">
        <v>348.96999999999997</v>
      </c>
      <c r="I14" s="193">
        <v>516.78</v>
      </c>
      <c r="J14" s="193">
        <v>166.58</v>
      </c>
      <c r="K14" s="193">
        <v>956.50000000000023</v>
      </c>
      <c r="L14" s="193">
        <v>688.09</v>
      </c>
      <c r="M14" s="193">
        <v>550.09</v>
      </c>
      <c r="N14" s="199">
        <v>9013.07</v>
      </c>
      <c r="O14" s="193">
        <v>19904.559999999998</v>
      </c>
      <c r="P14" s="193">
        <v>0</v>
      </c>
      <c r="Q14" s="199">
        <v>19904.559999999998</v>
      </c>
      <c r="R14" s="193">
        <v>458.72</v>
      </c>
      <c r="S14" s="193">
        <v>0</v>
      </c>
      <c r="T14" s="199">
        <v>458.72</v>
      </c>
      <c r="U14" s="193">
        <v>0</v>
      </c>
      <c r="V14" s="193">
        <v>52.72</v>
      </c>
      <c r="W14" s="199">
        <v>52.72</v>
      </c>
      <c r="X14" s="199">
        <v>20416</v>
      </c>
      <c r="Y14" s="200">
        <v>29429.07</v>
      </c>
    </row>
    <row r="15" spans="1:256" ht="30" customHeight="1" x14ac:dyDescent="0.2">
      <c r="A15" s="46">
        <v>8</v>
      </c>
      <c r="B15" s="47" t="s">
        <v>101</v>
      </c>
      <c r="C15" s="79" t="s">
        <v>116</v>
      </c>
      <c r="D15" s="192">
        <v>86.5</v>
      </c>
      <c r="E15" s="193">
        <v>4179.91</v>
      </c>
      <c r="F15" s="193">
        <v>1606.1200000000001</v>
      </c>
      <c r="G15" s="193">
        <v>5780.7800000000007</v>
      </c>
      <c r="H15" s="193">
        <v>700.96</v>
      </c>
      <c r="I15" s="193">
        <v>724.16</v>
      </c>
      <c r="J15" s="193">
        <v>752.46</v>
      </c>
      <c r="K15" s="193">
        <v>4543.33</v>
      </c>
      <c r="L15" s="193">
        <v>2532.19</v>
      </c>
      <c r="M15" s="193">
        <v>710.4899999999999</v>
      </c>
      <c r="N15" s="199">
        <v>21616.9</v>
      </c>
      <c r="O15" s="193">
        <v>1569.6299999999999</v>
      </c>
      <c r="P15" s="193">
        <v>772.15</v>
      </c>
      <c r="Q15" s="199">
        <v>2341.7800000000002</v>
      </c>
      <c r="R15" s="193">
        <v>6540.1900000000005</v>
      </c>
      <c r="S15" s="193">
        <v>0</v>
      </c>
      <c r="T15" s="199">
        <v>6540.1900000000005</v>
      </c>
      <c r="U15" s="193">
        <v>6654.31</v>
      </c>
      <c r="V15" s="193">
        <v>3415.49</v>
      </c>
      <c r="W15" s="199">
        <v>10069.799999999999</v>
      </c>
      <c r="X15" s="199">
        <v>18951.77</v>
      </c>
      <c r="Y15" s="200">
        <v>40568.67</v>
      </c>
    </row>
    <row r="16" spans="1:256" ht="30" customHeight="1" x14ac:dyDescent="0.2">
      <c r="A16" s="46">
        <v>9</v>
      </c>
      <c r="B16" s="47" t="s">
        <v>102</v>
      </c>
      <c r="C16" s="79" t="s">
        <v>129</v>
      </c>
      <c r="D16" s="192">
        <v>1.07</v>
      </c>
      <c r="E16" s="193">
        <v>225.90000000000003</v>
      </c>
      <c r="F16" s="193">
        <v>4.68</v>
      </c>
      <c r="G16" s="193">
        <v>495.75000000000011</v>
      </c>
      <c r="H16" s="193">
        <v>1.05</v>
      </c>
      <c r="I16" s="193">
        <v>25.510000000000005</v>
      </c>
      <c r="J16" s="193">
        <v>9.75</v>
      </c>
      <c r="K16" s="193">
        <v>123.66000000000001</v>
      </c>
      <c r="L16" s="193">
        <v>1966.7499999999998</v>
      </c>
      <c r="M16" s="193">
        <v>132.48000000000002</v>
      </c>
      <c r="N16" s="199">
        <v>2986.5999999999995</v>
      </c>
      <c r="O16" s="193">
        <v>9161.0300000000007</v>
      </c>
      <c r="P16" s="193">
        <v>29884.31</v>
      </c>
      <c r="Q16" s="199">
        <v>39045.340000000004</v>
      </c>
      <c r="R16" s="193">
        <v>0</v>
      </c>
      <c r="S16" s="193">
        <v>0</v>
      </c>
      <c r="T16" s="199">
        <v>0</v>
      </c>
      <c r="U16" s="193">
        <v>59.539999999998841</v>
      </c>
      <c r="V16" s="193">
        <v>35.799999999999997</v>
      </c>
      <c r="W16" s="199">
        <v>95.339999999998852</v>
      </c>
      <c r="X16" s="199">
        <v>39140.68</v>
      </c>
      <c r="Y16" s="200">
        <v>42127.280000000006</v>
      </c>
    </row>
    <row r="17" spans="1:99" ht="30" customHeight="1" x14ac:dyDescent="0.2">
      <c r="A17" s="46">
        <v>10</v>
      </c>
      <c r="B17" s="147" t="s">
        <v>103</v>
      </c>
      <c r="C17" s="149" t="s">
        <v>119</v>
      </c>
      <c r="D17" s="192">
        <v>0.25</v>
      </c>
      <c r="E17" s="193">
        <v>102.22000000000001</v>
      </c>
      <c r="F17" s="193">
        <v>4.03</v>
      </c>
      <c r="G17" s="193">
        <v>272.51</v>
      </c>
      <c r="H17" s="193">
        <v>140.09</v>
      </c>
      <c r="I17" s="193">
        <v>53.349999999999994</v>
      </c>
      <c r="J17" s="193">
        <v>60.27000000000001</v>
      </c>
      <c r="K17" s="193">
        <v>235.71</v>
      </c>
      <c r="L17" s="193">
        <v>299.85000000000002</v>
      </c>
      <c r="M17" s="193">
        <v>1715.1399999999999</v>
      </c>
      <c r="N17" s="199">
        <v>2883.4199999999996</v>
      </c>
      <c r="O17" s="193">
        <v>8323.0400000000009</v>
      </c>
      <c r="P17" s="193">
        <v>2118.3999999999996</v>
      </c>
      <c r="Q17" s="199">
        <v>10441.440000000002</v>
      </c>
      <c r="R17" s="193">
        <v>0</v>
      </c>
      <c r="S17" s="193">
        <v>0</v>
      </c>
      <c r="T17" s="199">
        <v>0</v>
      </c>
      <c r="U17" s="193">
        <v>1476.4900000000007</v>
      </c>
      <c r="V17" s="193">
        <v>800.91</v>
      </c>
      <c r="W17" s="199">
        <v>2277.4</v>
      </c>
      <c r="X17" s="199">
        <v>12718.84</v>
      </c>
      <c r="Y17" s="200">
        <v>15602.260000000002</v>
      </c>
    </row>
    <row r="18" spans="1:99" ht="30" customHeight="1" x14ac:dyDescent="0.2">
      <c r="A18" s="150">
        <v>11</v>
      </c>
      <c r="B18" s="151"/>
      <c r="C18" s="152" t="s">
        <v>1</v>
      </c>
      <c r="D18" s="203">
        <v>2018.3599999999997</v>
      </c>
      <c r="E18" s="204">
        <v>42733.950000000012</v>
      </c>
      <c r="F18" s="204">
        <v>8731.909999999998</v>
      </c>
      <c r="G18" s="204">
        <v>31855.999999999993</v>
      </c>
      <c r="H18" s="204">
        <v>3500.8900000000003</v>
      </c>
      <c r="I18" s="204">
        <v>4198.91</v>
      </c>
      <c r="J18" s="204">
        <v>3033.21</v>
      </c>
      <c r="K18" s="204">
        <v>10314.120000000003</v>
      </c>
      <c r="L18" s="204">
        <v>9319.7599999999984</v>
      </c>
      <c r="M18" s="204">
        <v>4061.5299999999997</v>
      </c>
      <c r="N18" s="204">
        <v>119768.64</v>
      </c>
      <c r="O18" s="204">
        <v>94106.23000000001</v>
      </c>
      <c r="P18" s="204">
        <v>35617.120000000003</v>
      </c>
      <c r="Q18" s="204">
        <v>129723.35000000006</v>
      </c>
      <c r="R18" s="204">
        <v>29038.920000000002</v>
      </c>
      <c r="S18" s="204">
        <v>815.50000000000011</v>
      </c>
      <c r="T18" s="204">
        <v>29854.420000000002</v>
      </c>
      <c r="U18" s="204">
        <v>56874.33</v>
      </c>
      <c r="V18" s="204">
        <v>71372.239999999991</v>
      </c>
      <c r="W18" s="204">
        <v>128246.57</v>
      </c>
      <c r="X18" s="204">
        <v>287824.34000000003</v>
      </c>
      <c r="Y18" s="205">
        <v>407592.98</v>
      </c>
    </row>
    <row r="19" spans="1:99" s="19" customFormat="1" ht="30" customHeight="1" x14ac:dyDescent="0.35">
      <c r="A19" s="98" t="s">
        <v>105</v>
      </c>
      <c r="B19" s="83"/>
      <c r="C19" s="3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54"/>
      <c r="CS19" s="54"/>
      <c r="CT19" s="54"/>
      <c r="CU19" s="54"/>
    </row>
    <row r="20" spans="1:99" ht="15.75" customHeight="1" x14ac:dyDescent="0.2">
      <c r="A20" s="96" t="s">
        <v>148</v>
      </c>
    </row>
    <row r="21" spans="1:99" ht="17.25" customHeight="1" x14ac:dyDescent="0.2">
      <c r="A21" s="97" t="s">
        <v>145</v>
      </c>
    </row>
    <row r="22" spans="1:99" s="19" customFormat="1" ht="30" customHeight="1" x14ac:dyDescent="0.35">
      <c r="A22" s="98"/>
      <c r="B22" s="83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54"/>
      <c r="CS22" s="54"/>
      <c r="CT22" s="54"/>
      <c r="CU22" s="54"/>
    </row>
  </sheetData>
  <mergeCells count="8">
    <mergeCell ref="CG1:CM1"/>
    <mergeCell ref="R4:T4"/>
    <mergeCell ref="U4:W4"/>
    <mergeCell ref="O4:Q4"/>
    <mergeCell ref="D4:N4"/>
    <mergeCell ref="AC1:AL1"/>
    <mergeCell ref="AM1:AV1"/>
    <mergeCell ref="AW1:BF1"/>
  </mergeCells>
  <phoneticPr fontId="5" type="noConversion"/>
  <hyperlinks>
    <hyperlink ref="A21" r:id="rId1" xr:uid="{00000000-0004-0000-04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2" orientation="landscape" horizontalDpi="300" verticalDpi="300" r:id="rId2"/>
  <headerFooter>
    <oddHeader>&amp;L&amp;K000000&amp;G</oddHeader>
  </headerFooter>
  <drawing r:id="rId3"/>
  <legacyDrawingHF r:id="rId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U22"/>
  <sheetViews>
    <sheetView showGridLines="0" workbookViewId="0"/>
  </sheetViews>
  <sheetFormatPr defaultColWidth="11.42578125" defaultRowHeight="12.75" x14ac:dyDescent="0.2"/>
  <cols>
    <col min="1" max="1" width="4.42578125" style="19" customWidth="1"/>
    <col min="2" max="2" width="5.7109375" style="19" customWidth="1"/>
    <col min="3" max="3" width="34.42578125" style="19" customWidth="1"/>
    <col min="4" max="10" width="12.85546875" style="59" customWidth="1"/>
    <col min="11" max="11" width="13.140625" style="59" customWidth="1"/>
    <col min="12" max="12" width="12.85546875" style="59" customWidth="1"/>
    <col min="13" max="13" width="13.7109375" style="59" customWidth="1"/>
    <col min="14" max="15" width="11.28515625" style="59" customWidth="1"/>
    <col min="16" max="16" width="13.85546875" style="59" customWidth="1"/>
    <col min="17" max="28" width="11.28515625" style="59" customWidth="1"/>
    <col min="29" max="29" width="13.28515625" style="59" customWidth="1"/>
    <col min="30" max="32" width="11.28515625" style="59" customWidth="1"/>
    <col min="33" max="33" width="12.42578125" style="59" customWidth="1"/>
    <col min="34" max="36" width="11.28515625" style="59" customWidth="1"/>
    <col min="37" max="37" width="11.42578125" style="59" customWidth="1"/>
    <col min="38" max="46" width="11.28515625" style="59" customWidth="1"/>
    <col min="47" max="47" width="12.85546875" style="59" customWidth="1"/>
    <col min="48" max="54" width="11.28515625" style="59" customWidth="1"/>
    <col min="55" max="55" width="12.140625" style="59" customWidth="1"/>
    <col min="56" max="85" width="11.28515625" style="59" customWidth="1"/>
    <col min="86" max="89" width="11.7109375" style="59" customWidth="1"/>
    <col min="90" max="91" width="10.7109375" style="59" customWidth="1"/>
    <col min="92" max="92" width="11.28515625" style="59" customWidth="1"/>
    <col min="93" max="94" width="10.7109375" style="59" customWidth="1"/>
    <col min="95" max="95" width="12.42578125" style="59" customWidth="1"/>
    <col min="96" max="98" width="10.7109375" style="59" customWidth="1"/>
    <col min="99" max="99" width="6.28515625" style="59" customWidth="1"/>
    <col min="100" max="100" width="5.85546875" style="59" customWidth="1"/>
    <col min="101" max="16384" width="11.42578125" style="59"/>
  </cols>
  <sheetData>
    <row r="1" spans="1:255" s="16" customFormat="1" ht="30" customHeight="1" x14ac:dyDescent="0.35">
      <c r="A1" s="23" t="s">
        <v>122</v>
      </c>
      <c r="B1" s="2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228"/>
      <c r="CG1" s="228"/>
      <c r="CH1" s="228"/>
      <c r="CI1" s="228"/>
      <c r="CJ1" s="228"/>
      <c r="CK1" s="228"/>
      <c r="CL1" s="228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s="16" customFormat="1" ht="19.5" customHeight="1" x14ac:dyDescent="0.3">
      <c r="A2" s="24" t="s">
        <v>147</v>
      </c>
      <c r="C2" s="1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29"/>
      <c r="U2" s="29"/>
      <c r="V2" s="29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s="16" customFormat="1" ht="18.75" customHeight="1" x14ac:dyDescent="0.3">
      <c r="A3" s="19"/>
      <c r="B3" s="1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28"/>
      <c r="O3" s="28"/>
      <c r="P3" s="28"/>
      <c r="Q3" s="28"/>
      <c r="R3" s="28"/>
      <c r="S3" s="29"/>
      <c r="T3" s="29"/>
      <c r="U3" s="29"/>
      <c r="V3" s="29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ht="30" customHeight="1" x14ac:dyDescent="0.2">
      <c r="A4" s="41" t="s">
        <v>0</v>
      </c>
      <c r="B4" s="42"/>
      <c r="C4" s="43"/>
      <c r="D4" s="222" t="s">
        <v>125</v>
      </c>
      <c r="E4" s="223"/>
      <c r="F4" s="223"/>
      <c r="G4" s="223"/>
      <c r="H4" s="223"/>
      <c r="I4" s="223"/>
      <c r="J4" s="223"/>
      <c r="K4" s="223"/>
      <c r="L4" s="223"/>
      <c r="M4" s="223"/>
      <c r="N4" s="224"/>
      <c r="O4" s="222" t="s">
        <v>86</v>
      </c>
      <c r="P4" s="223"/>
      <c r="Q4" s="224"/>
      <c r="R4" s="229" t="s">
        <v>87</v>
      </c>
      <c r="S4" s="230"/>
      <c r="T4" s="231"/>
      <c r="U4" s="229" t="s">
        <v>88</v>
      </c>
      <c r="V4" s="230"/>
      <c r="W4" s="231"/>
      <c r="X4" s="60"/>
      <c r="Y4" s="87"/>
    </row>
    <row r="5" spans="1:255" s="19" customFormat="1" ht="18.75" customHeight="1" x14ac:dyDescent="0.2">
      <c r="A5" s="84" t="s">
        <v>133</v>
      </c>
      <c r="B5" s="25" t="s">
        <v>0</v>
      </c>
      <c r="C5" s="32" t="s">
        <v>70</v>
      </c>
      <c r="D5" s="94">
        <v>1</v>
      </c>
      <c r="E5" s="95">
        <v>2</v>
      </c>
      <c r="F5" s="95">
        <v>3</v>
      </c>
      <c r="G5" s="95">
        <v>4</v>
      </c>
      <c r="H5" s="95">
        <v>5</v>
      </c>
      <c r="I5" s="95">
        <v>6</v>
      </c>
      <c r="J5" s="95">
        <v>7</v>
      </c>
      <c r="K5" s="95">
        <v>8</v>
      </c>
      <c r="L5" s="95">
        <v>9</v>
      </c>
      <c r="M5" s="95">
        <v>10</v>
      </c>
      <c r="N5" s="143">
        <v>11</v>
      </c>
      <c r="O5" s="61">
        <v>12</v>
      </c>
      <c r="P5" s="61">
        <v>13</v>
      </c>
      <c r="Q5" s="143">
        <v>14</v>
      </c>
      <c r="R5" s="61">
        <v>15</v>
      </c>
      <c r="S5" s="61">
        <v>16</v>
      </c>
      <c r="T5" s="143">
        <v>17</v>
      </c>
      <c r="U5" s="61">
        <v>18</v>
      </c>
      <c r="V5" s="61">
        <v>19</v>
      </c>
      <c r="W5" s="143">
        <v>20</v>
      </c>
      <c r="X5" s="144">
        <v>21</v>
      </c>
      <c r="Y5" s="145">
        <v>22</v>
      </c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54"/>
      <c r="CR5" s="54"/>
      <c r="CS5" s="54"/>
      <c r="CT5" s="54"/>
    </row>
    <row r="6" spans="1:255" s="19" customFormat="1" ht="23.25" customHeight="1" x14ac:dyDescent="0.2">
      <c r="A6" s="21"/>
      <c r="B6" s="26" t="s">
        <v>107</v>
      </c>
      <c r="D6" s="51" t="s">
        <v>91</v>
      </c>
      <c r="E6" s="52" t="s">
        <v>93</v>
      </c>
      <c r="F6" s="52" t="s">
        <v>94</v>
      </c>
      <c r="G6" s="52" t="s">
        <v>95</v>
      </c>
      <c r="H6" s="52" t="s">
        <v>96</v>
      </c>
      <c r="I6" s="52" t="s">
        <v>98</v>
      </c>
      <c r="J6" s="52" t="s">
        <v>100</v>
      </c>
      <c r="K6" s="52" t="s">
        <v>101</v>
      </c>
      <c r="L6" s="52" t="s">
        <v>102</v>
      </c>
      <c r="M6" s="52" t="s">
        <v>103</v>
      </c>
      <c r="N6" s="141"/>
      <c r="O6" s="39"/>
      <c r="P6" s="62"/>
      <c r="Q6" s="141"/>
      <c r="R6" s="39"/>
      <c r="S6" s="62"/>
      <c r="T6" s="141"/>
      <c r="U6" s="39"/>
      <c r="V6" s="65"/>
      <c r="W6" s="146"/>
      <c r="X6" s="125"/>
      <c r="Y6" s="142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54"/>
      <c r="CR6" s="54"/>
      <c r="CS6" s="54"/>
      <c r="CT6" s="54"/>
    </row>
    <row r="7" spans="1:255" s="19" customFormat="1" ht="51.75" customHeight="1" x14ac:dyDescent="0.2">
      <c r="A7" s="86"/>
      <c r="B7" s="85" t="s">
        <v>0</v>
      </c>
      <c r="C7" s="55" t="s">
        <v>71</v>
      </c>
      <c r="D7" s="36" t="s">
        <v>92</v>
      </c>
      <c r="E7" s="37" t="s">
        <v>121</v>
      </c>
      <c r="F7" s="37" t="s">
        <v>45</v>
      </c>
      <c r="G7" s="37" t="s">
        <v>112</v>
      </c>
      <c r="H7" s="37" t="s">
        <v>97</v>
      </c>
      <c r="I7" s="37" t="s">
        <v>99</v>
      </c>
      <c r="J7" s="37" t="s">
        <v>46</v>
      </c>
      <c r="K7" s="37" t="s">
        <v>117</v>
      </c>
      <c r="L7" s="37" t="s">
        <v>118</v>
      </c>
      <c r="M7" s="37" t="s">
        <v>120</v>
      </c>
      <c r="N7" s="90" t="s">
        <v>61</v>
      </c>
      <c r="O7" s="88" t="s">
        <v>62</v>
      </c>
      <c r="P7" s="89" t="s">
        <v>106</v>
      </c>
      <c r="Q7" s="90" t="s">
        <v>54</v>
      </c>
      <c r="R7" s="88" t="s">
        <v>55</v>
      </c>
      <c r="S7" s="89" t="s">
        <v>127</v>
      </c>
      <c r="T7" s="90" t="s">
        <v>56</v>
      </c>
      <c r="U7" s="91" t="s">
        <v>57</v>
      </c>
      <c r="V7" s="92" t="s">
        <v>58</v>
      </c>
      <c r="W7" s="90" t="s">
        <v>59</v>
      </c>
      <c r="X7" s="90" t="s">
        <v>60</v>
      </c>
      <c r="Y7" s="90" t="s">
        <v>134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54"/>
      <c r="CR7" s="54"/>
      <c r="CS7" s="54"/>
      <c r="CT7" s="54"/>
    </row>
    <row r="8" spans="1:255" ht="30" customHeight="1" x14ac:dyDescent="0.2">
      <c r="A8" s="46">
        <v>1</v>
      </c>
      <c r="B8" s="47" t="s">
        <v>91</v>
      </c>
      <c r="C8" s="79" t="s">
        <v>108</v>
      </c>
      <c r="D8" s="191">
        <v>222.53</v>
      </c>
      <c r="E8" s="194">
        <v>2654.99</v>
      </c>
      <c r="F8" s="194">
        <v>0</v>
      </c>
      <c r="G8" s="194">
        <v>296.60000000000002</v>
      </c>
      <c r="H8" s="194">
        <v>5.37</v>
      </c>
      <c r="I8" s="194">
        <v>0</v>
      </c>
      <c r="J8" s="194">
        <v>0</v>
      </c>
      <c r="K8" s="194">
        <v>0.16</v>
      </c>
      <c r="L8" s="194">
        <v>9.74</v>
      </c>
      <c r="M8" s="194">
        <v>0.69</v>
      </c>
      <c r="N8" s="197">
        <v>3190.08</v>
      </c>
      <c r="O8" s="194">
        <v>1137.6399999999999</v>
      </c>
      <c r="P8" s="194">
        <v>0</v>
      </c>
      <c r="Q8" s="197">
        <v>1137.6399999999999</v>
      </c>
      <c r="R8" s="194">
        <v>0</v>
      </c>
      <c r="S8" s="194">
        <v>0</v>
      </c>
      <c r="T8" s="197">
        <v>0</v>
      </c>
      <c r="U8" s="194">
        <v>0</v>
      </c>
      <c r="V8" s="194">
        <v>0</v>
      </c>
      <c r="W8" s="197">
        <v>0</v>
      </c>
      <c r="X8" s="197">
        <v>1137.6399999999999</v>
      </c>
      <c r="Y8" s="198">
        <v>4327.7199999999993</v>
      </c>
    </row>
    <row r="9" spans="1:255" ht="30" customHeight="1" x14ac:dyDescent="0.2">
      <c r="A9" s="46">
        <v>2</v>
      </c>
      <c r="B9" s="47" t="s">
        <v>93</v>
      </c>
      <c r="C9" s="79" t="s">
        <v>109</v>
      </c>
      <c r="D9" s="192">
        <v>65.39</v>
      </c>
      <c r="E9" s="193">
        <v>11578.6</v>
      </c>
      <c r="F9" s="193">
        <v>1117.33</v>
      </c>
      <c r="G9" s="193">
        <v>2280.54</v>
      </c>
      <c r="H9" s="193">
        <v>278.31</v>
      </c>
      <c r="I9" s="193">
        <v>109.88000000000001</v>
      </c>
      <c r="J9" s="193">
        <v>57.3</v>
      </c>
      <c r="K9" s="193">
        <v>518.48</v>
      </c>
      <c r="L9" s="193">
        <v>731.55</v>
      </c>
      <c r="M9" s="193">
        <v>116.18</v>
      </c>
      <c r="N9" s="199">
        <v>16853.559999999998</v>
      </c>
      <c r="O9" s="193">
        <v>5305.3300000000017</v>
      </c>
      <c r="P9" s="193">
        <v>26.15</v>
      </c>
      <c r="Q9" s="199">
        <v>5331.4800000000014</v>
      </c>
      <c r="R9" s="193">
        <v>1044.8900000000001</v>
      </c>
      <c r="S9" s="193">
        <v>0</v>
      </c>
      <c r="T9" s="199">
        <v>1044.8900000000001</v>
      </c>
      <c r="U9" s="193">
        <v>0</v>
      </c>
      <c r="V9" s="193">
        <v>0</v>
      </c>
      <c r="W9" s="199">
        <v>0</v>
      </c>
      <c r="X9" s="199">
        <v>6376.369999999999</v>
      </c>
      <c r="Y9" s="200">
        <v>23229.929999999997</v>
      </c>
    </row>
    <row r="10" spans="1:255" ht="30" customHeight="1" x14ac:dyDescent="0.2">
      <c r="A10" s="46">
        <v>3</v>
      </c>
      <c r="B10" s="47" t="s">
        <v>94</v>
      </c>
      <c r="C10" s="79" t="s">
        <v>110</v>
      </c>
      <c r="D10" s="192">
        <v>0</v>
      </c>
      <c r="E10" s="193">
        <v>20.91</v>
      </c>
      <c r="F10" s="193">
        <v>366.93</v>
      </c>
      <c r="G10" s="193">
        <v>45.73</v>
      </c>
      <c r="H10" s="193">
        <v>3.74</v>
      </c>
      <c r="I10" s="193">
        <v>0</v>
      </c>
      <c r="J10" s="193">
        <v>311.68</v>
      </c>
      <c r="K10" s="193">
        <v>16.53</v>
      </c>
      <c r="L10" s="193">
        <v>0</v>
      </c>
      <c r="M10" s="193">
        <v>0.51</v>
      </c>
      <c r="N10" s="199">
        <v>766.03</v>
      </c>
      <c r="O10" s="193">
        <v>0</v>
      </c>
      <c r="P10" s="193">
        <v>0</v>
      </c>
      <c r="Q10" s="199">
        <v>0</v>
      </c>
      <c r="R10" s="193">
        <v>0</v>
      </c>
      <c r="S10" s="193">
        <v>0</v>
      </c>
      <c r="T10" s="199">
        <v>0</v>
      </c>
      <c r="U10" s="193">
        <v>0</v>
      </c>
      <c r="V10" s="193">
        <v>0</v>
      </c>
      <c r="W10" s="199">
        <v>0</v>
      </c>
      <c r="X10" s="199">
        <v>0</v>
      </c>
      <c r="Y10" s="200">
        <v>766.03</v>
      </c>
    </row>
    <row r="11" spans="1:255" ht="30" customHeight="1" x14ac:dyDescent="0.2">
      <c r="A11" s="46">
        <v>4</v>
      </c>
      <c r="B11" s="47" t="s">
        <v>95</v>
      </c>
      <c r="C11" s="79" t="s">
        <v>111</v>
      </c>
      <c r="D11" s="192">
        <v>14.379999999999999</v>
      </c>
      <c r="E11" s="193">
        <v>1249.8499999999997</v>
      </c>
      <c r="F11" s="193">
        <v>42.5</v>
      </c>
      <c r="G11" s="193">
        <v>4291.83</v>
      </c>
      <c r="H11" s="193">
        <v>76.06</v>
      </c>
      <c r="I11" s="193">
        <v>25</v>
      </c>
      <c r="J11" s="193">
        <v>104.54</v>
      </c>
      <c r="K11" s="193">
        <v>511.9</v>
      </c>
      <c r="L11" s="193">
        <v>45.599999999999994</v>
      </c>
      <c r="M11" s="193">
        <v>26.560000000000002</v>
      </c>
      <c r="N11" s="199">
        <v>6388.2199999999993</v>
      </c>
      <c r="O11" s="193">
        <v>635.63</v>
      </c>
      <c r="P11" s="193">
        <v>0</v>
      </c>
      <c r="Q11" s="199">
        <v>635.63</v>
      </c>
      <c r="R11" s="193">
        <v>0</v>
      </c>
      <c r="S11" s="193">
        <v>0</v>
      </c>
      <c r="T11" s="199">
        <v>0</v>
      </c>
      <c r="U11" s="193">
        <v>0</v>
      </c>
      <c r="V11" s="193">
        <v>0</v>
      </c>
      <c r="W11" s="199">
        <v>0</v>
      </c>
      <c r="X11" s="199">
        <v>635.63</v>
      </c>
      <c r="Y11" s="200">
        <v>7023.8499999999995</v>
      </c>
    </row>
    <row r="12" spans="1:255" ht="30" customHeight="1" x14ac:dyDescent="0.2">
      <c r="A12" s="46">
        <v>5</v>
      </c>
      <c r="B12" s="47" t="s">
        <v>96</v>
      </c>
      <c r="C12" s="79" t="s">
        <v>113</v>
      </c>
      <c r="D12" s="192">
        <v>1.3800000000000001</v>
      </c>
      <c r="E12" s="193">
        <v>414.60999999999996</v>
      </c>
      <c r="F12" s="193">
        <v>35.36</v>
      </c>
      <c r="G12" s="193">
        <v>81.22</v>
      </c>
      <c r="H12" s="193">
        <v>735.8599999999999</v>
      </c>
      <c r="I12" s="193">
        <v>209.45000000000002</v>
      </c>
      <c r="J12" s="193">
        <v>0</v>
      </c>
      <c r="K12" s="193">
        <v>150.81</v>
      </c>
      <c r="L12" s="193">
        <v>54.13</v>
      </c>
      <c r="M12" s="193">
        <v>35.96</v>
      </c>
      <c r="N12" s="199">
        <v>1718.78</v>
      </c>
      <c r="O12" s="193">
        <v>353.95000000000005</v>
      </c>
      <c r="P12" s="193">
        <v>0</v>
      </c>
      <c r="Q12" s="199">
        <v>353.95000000000005</v>
      </c>
      <c r="R12" s="193">
        <v>0</v>
      </c>
      <c r="S12" s="193">
        <v>0</v>
      </c>
      <c r="T12" s="199">
        <v>0</v>
      </c>
      <c r="U12" s="193">
        <v>0</v>
      </c>
      <c r="V12" s="193">
        <v>0</v>
      </c>
      <c r="W12" s="199">
        <v>0</v>
      </c>
      <c r="X12" s="199">
        <v>353.95000000000005</v>
      </c>
      <c r="Y12" s="200">
        <v>2072.7299999999996</v>
      </c>
    </row>
    <row r="13" spans="1:255" ht="30" customHeight="1" x14ac:dyDescent="0.2">
      <c r="A13" s="46">
        <v>6</v>
      </c>
      <c r="B13" s="47" t="s">
        <v>98</v>
      </c>
      <c r="C13" s="79" t="s">
        <v>114</v>
      </c>
      <c r="D13" s="192">
        <v>4.8</v>
      </c>
      <c r="E13" s="193">
        <v>52.779999999999994</v>
      </c>
      <c r="F13" s="193">
        <v>15.809999999999999</v>
      </c>
      <c r="G13" s="193">
        <v>113.58000000000001</v>
      </c>
      <c r="H13" s="193">
        <v>3.9800000000000004</v>
      </c>
      <c r="I13" s="193">
        <v>292.72999999999996</v>
      </c>
      <c r="J13" s="193">
        <v>58.39</v>
      </c>
      <c r="K13" s="193">
        <v>26.509999999999998</v>
      </c>
      <c r="L13" s="193">
        <v>23.14</v>
      </c>
      <c r="M13" s="193">
        <v>10.049999999999999</v>
      </c>
      <c r="N13" s="199">
        <v>601.77</v>
      </c>
      <c r="O13" s="193">
        <v>305.01</v>
      </c>
      <c r="P13" s="193">
        <v>0</v>
      </c>
      <c r="Q13" s="199">
        <v>305.01</v>
      </c>
      <c r="R13" s="193">
        <v>0</v>
      </c>
      <c r="S13" s="193">
        <v>0</v>
      </c>
      <c r="T13" s="199">
        <v>0</v>
      </c>
      <c r="U13" s="193">
        <v>0</v>
      </c>
      <c r="V13" s="193">
        <v>0</v>
      </c>
      <c r="W13" s="199">
        <v>0</v>
      </c>
      <c r="X13" s="199">
        <v>305.01</v>
      </c>
      <c r="Y13" s="200">
        <v>906.77999999999986</v>
      </c>
    </row>
    <row r="14" spans="1:255" ht="30" customHeight="1" x14ac:dyDescent="0.2">
      <c r="A14" s="46">
        <v>7</v>
      </c>
      <c r="B14" s="47" t="s">
        <v>100</v>
      </c>
      <c r="C14" s="79" t="s">
        <v>115</v>
      </c>
      <c r="D14" s="192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9">
        <v>0</v>
      </c>
      <c r="O14" s="193">
        <v>0</v>
      </c>
      <c r="P14" s="193">
        <v>0</v>
      </c>
      <c r="Q14" s="199">
        <v>0</v>
      </c>
      <c r="R14" s="193">
        <v>0</v>
      </c>
      <c r="S14" s="193">
        <v>0</v>
      </c>
      <c r="T14" s="199">
        <v>0</v>
      </c>
      <c r="U14" s="193">
        <v>0</v>
      </c>
      <c r="V14" s="193">
        <v>0</v>
      </c>
      <c r="W14" s="199">
        <v>0</v>
      </c>
      <c r="X14" s="199">
        <v>0</v>
      </c>
      <c r="Y14" s="200">
        <v>0</v>
      </c>
    </row>
    <row r="15" spans="1:255" ht="30" customHeight="1" x14ac:dyDescent="0.2">
      <c r="A15" s="46">
        <v>8</v>
      </c>
      <c r="B15" s="47" t="s">
        <v>101</v>
      </c>
      <c r="C15" s="79" t="s">
        <v>116</v>
      </c>
      <c r="D15" s="192">
        <v>0.28000000000000003</v>
      </c>
      <c r="E15" s="193">
        <v>1098.2099999999998</v>
      </c>
      <c r="F15" s="193">
        <v>44.120000000000005</v>
      </c>
      <c r="G15" s="193">
        <v>1686.8000000000002</v>
      </c>
      <c r="H15" s="193">
        <v>649.66</v>
      </c>
      <c r="I15" s="193">
        <v>238.65000000000003</v>
      </c>
      <c r="J15" s="193">
        <v>0</v>
      </c>
      <c r="K15" s="193">
        <v>1401.44</v>
      </c>
      <c r="L15" s="193">
        <v>594.1400000000001</v>
      </c>
      <c r="M15" s="193">
        <v>119.22999999999999</v>
      </c>
      <c r="N15" s="199">
        <v>5832.5300000000007</v>
      </c>
      <c r="O15" s="193">
        <v>0.56000000000000005</v>
      </c>
      <c r="P15" s="193">
        <v>0</v>
      </c>
      <c r="Q15" s="199">
        <v>0.56000000000000005</v>
      </c>
      <c r="R15" s="193">
        <v>44.65</v>
      </c>
      <c r="S15" s="193">
        <v>0</v>
      </c>
      <c r="T15" s="199">
        <v>44.65</v>
      </c>
      <c r="U15" s="193">
        <v>0</v>
      </c>
      <c r="V15" s="193">
        <v>0</v>
      </c>
      <c r="W15" s="199">
        <v>0</v>
      </c>
      <c r="X15" s="199">
        <v>45.21</v>
      </c>
      <c r="Y15" s="200">
        <v>5877.7400000000007</v>
      </c>
    </row>
    <row r="16" spans="1:255" ht="30" customHeight="1" x14ac:dyDescent="0.2">
      <c r="A16" s="46">
        <v>9</v>
      </c>
      <c r="B16" s="47" t="s">
        <v>102</v>
      </c>
      <c r="C16" s="79" t="s">
        <v>129</v>
      </c>
      <c r="D16" s="192">
        <v>0</v>
      </c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9">
        <v>0</v>
      </c>
      <c r="O16" s="193">
        <v>0</v>
      </c>
      <c r="P16" s="193">
        <v>0</v>
      </c>
      <c r="Q16" s="199">
        <v>0</v>
      </c>
      <c r="R16" s="193">
        <v>0</v>
      </c>
      <c r="S16" s="193">
        <v>0</v>
      </c>
      <c r="T16" s="199">
        <v>0</v>
      </c>
      <c r="U16" s="193">
        <v>0</v>
      </c>
      <c r="V16" s="193">
        <v>0</v>
      </c>
      <c r="W16" s="199">
        <v>0</v>
      </c>
      <c r="X16" s="199">
        <v>0</v>
      </c>
      <c r="Y16" s="200">
        <v>0</v>
      </c>
    </row>
    <row r="17" spans="1:99" ht="30" customHeight="1" x14ac:dyDescent="0.2">
      <c r="A17" s="46">
        <v>10</v>
      </c>
      <c r="B17" s="147" t="s">
        <v>103</v>
      </c>
      <c r="C17" s="149" t="s">
        <v>119</v>
      </c>
      <c r="D17" s="192">
        <v>0</v>
      </c>
      <c r="E17" s="193">
        <v>11.52</v>
      </c>
      <c r="F17" s="193">
        <v>0.02</v>
      </c>
      <c r="G17" s="193">
        <v>45.88</v>
      </c>
      <c r="H17" s="193">
        <v>11.899999999999999</v>
      </c>
      <c r="I17" s="193">
        <v>0.54</v>
      </c>
      <c r="J17" s="193">
        <v>0</v>
      </c>
      <c r="K17" s="193">
        <v>3.0999999999999996</v>
      </c>
      <c r="L17" s="193">
        <v>6.32</v>
      </c>
      <c r="M17" s="193">
        <v>104.00000000000001</v>
      </c>
      <c r="N17" s="199">
        <v>183.28</v>
      </c>
      <c r="O17" s="193">
        <v>84.27</v>
      </c>
      <c r="P17" s="193">
        <v>0</v>
      </c>
      <c r="Q17" s="199">
        <v>84.27</v>
      </c>
      <c r="R17" s="193">
        <v>0</v>
      </c>
      <c r="S17" s="193">
        <v>0</v>
      </c>
      <c r="T17" s="199">
        <v>0</v>
      </c>
      <c r="U17" s="193">
        <v>0</v>
      </c>
      <c r="V17" s="193">
        <v>0</v>
      </c>
      <c r="W17" s="199">
        <v>0</v>
      </c>
      <c r="X17" s="199">
        <v>84.27</v>
      </c>
      <c r="Y17" s="200">
        <v>267.55</v>
      </c>
    </row>
    <row r="18" spans="1:99" ht="30" customHeight="1" x14ac:dyDescent="0.2">
      <c r="A18" s="150">
        <v>11</v>
      </c>
      <c r="B18" s="151"/>
      <c r="C18" s="152" t="s">
        <v>1</v>
      </c>
      <c r="D18" s="203">
        <v>308.76000000000005</v>
      </c>
      <c r="E18" s="204">
        <v>17081.470000000005</v>
      </c>
      <c r="F18" s="204">
        <v>1622.07</v>
      </c>
      <c r="G18" s="204">
        <v>8842.18</v>
      </c>
      <c r="H18" s="204">
        <v>1764.88</v>
      </c>
      <c r="I18" s="204">
        <v>876.25</v>
      </c>
      <c r="J18" s="204">
        <v>531.91</v>
      </c>
      <c r="K18" s="204">
        <v>2628.9300000000003</v>
      </c>
      <c r="L18" s="204">
        <v>1464.6200000000001</v>
      </c>
      <c r="M18" s="204">
        <v>413.18000000000006</v>
      </c>
      <c r="N18" s="204">
        <v>35534.249999999985</v>
      </c>
      <c r="O18" s="204">
        <v>7822.39</v>
      </c>
      <c r="P18" s="204">
        <v>26.15</v>
      </c>
      <c r="Q18" s="204">
        <v>7848.54</v>
      </c>
      <c r="R18" s="204">
        <v>1089.5400000000002</v>
      </c>
      <c r="S18" s="204">
        <v>0</v>
      </c>
      <c r="T18" s="204">
        <v>1089.5400000000002</v>
      </c>
      <c r="U18" s="204">
        <v>0</v>
      </c>
      <c r="V18" s="204">
        <v>0</v>
      </c>
      <c r="W18" s="204">
        <v>0</v>
      </c>
      <c r="X18" s="204">
        <v>8938.0799999999981</v>
      </c>
      <c r="Y18" s="205">
        <v>44472.329999999987</v>
      </c>
    </row>
    <row r="19" spans="1:99" s="19" customFormat="1" ht="30" customHeight="1" x14ac:dyDescent="0.35">
      <c r="A19" s="98" t="s">
        <v>105</v>
      </c>
      <c r="B19" s="83"/>
      <c r="C19" s="3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54"/>
      <c r="CS19" s="54"/>
      <c r="CT19" s="54"/>
      <c r="CU19" s="54"/>
    </row>
    <row r="20" spans="1:99" ht="15.75" customHeight="1" x14ac:dyDescent="0.2">
      <c r="A20" s="96" t="s">
        <v>148</v>
      </c>
    </row>
    <row r="21" spans="1:99" ht="17.25" customHeight="1" x14ac:dyDescent="0.2">
      <c r="A21" s="97" t="s">
        <v>145</v>
      </c>
    </row>
    <row r="22" spans="1:99" s="19" customFormat="1" ht="30" customHeight="1" x14ac:dyDescent="0.35">
      <c r="A22" s="98"/>
      <c r="B22" s="83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54"/>
      <c r="CS22" s="54"/>
      <c r="CT22" s="54"/>
      <c r="CU22" s="54"/>
    </row>
  </sheetData>
  <mergeCells count="8">
    <mergeCell ref="CF1:CL1"/>
    <mergeCell ref="D4:N4"/>
    <mergeCell ref="O4:Q4"/>
    <mergeCell ref="R4:T4"/>
    <mergeCell ref="U4:W4"/>
    <mergeCell ref="AC1:AL1"/>
    <mergeCell ref="AM1:AV1"/>
    <mergeCell ref="AW1:BF1"/>
  </mergeCells>
  <phoneticPr fontId="5" type="noConversion"/>
  <hyperlinks>
    <hyperlink ref="A21" r:id="rId1" xr:uid="{00000000-0004-0000-05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2" orientation="landscape" horizontalDpi="300" verticalDpi="300" r:id="rId2"/>
  <headerFooter>
    <oddHeader>&amp;L&amp;K000000&amp;G</oddHeader>
  </headerFooter>
  <drawing r:id="rId3"/>
  <legacyDrawingHF r:id="rId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22"/>
  <sheetViews>
    <sheetView showGridLines="0" workbookViewId="0"/>
  </sheetViews>
  <sheetFormatPr defaultColWidth="11.42578125" defaultRowHeight="12.75" x14ac:dyDescent="0.2"/>
  <cols>
    <col min="1" max="1" width="4.42578125" style="19" customWidth="1"/>
    <col min="2" max="2" width="5.7109375" style="19" customWidth="1"/>
    <col min="3" max="3" width="34.42578125" style="19" customWidth="1"/>
    <col min="4" max="10" width="12.85546875" style="59" customWidth="1"/>
    <col min="11" max="11" width="13.140625" style="59" customWidth="1"/>
    <col min="12" max="12" width="12.85546875" style="59" customWidth="1"/>
    <col min="13" max="13" width="13.7109375" style="59" customWidth="1"/>
    <col min="14" max="15" width="11.28515625" style="59" customWidth="1"/>
    <col min="16" max="16" width="13.85546875" style="59" customWidth="1"/>
    <col min="17" max="28" width="11.28515625" style="59" customWidth="1"/>
    <col min="29" max="29" width="13.28515625" style="59" customWidth="1"/>
    <col min="30" max="32" width="11.28515625" style="59" customWidth="1"/>
    <col min="33" max="33" width="12.42578125" style="59" customWidth="1"/>
    <col min="34" max="36" width="11.28515625" style="59" customWidth="1"/>
    <col min="37" max="37" width="11.42578125" style="59" customWidth="1"/>
    <col min="38" max="46" width="11.28515625" style="59" customWidth="1"/>
    <col min="47" max="47" width="12.85546875" style="59" customWidth="1"/>
    <col min="48" max="54" width="11.28515625" style="59" customWidth="1"/>
    <col min="55" max="55" width="12.140625" style="59" customWidth="1"/>
    <col min="56" max="86" width="11.28515625" style="59" customWidth="1"/>
    <col min="87" max="90" width="11.7109375" style="59" customWidth="1"/>
    <col min="91" max="92" width="10.7109375" style="59" customWidth="1"/>
    <col min="93" max="93" width="11.28515625" style="59" customWidth="1"/>
    <col min="94" max="95" width="10.7109375" style="59" customWidth="1"/>
    <col min="96" max="96" width="12.42578125" style="59" customWidth="1"/>
    <col min="97" max="99" width="10.7109375" style="59" customWidth="1"/>
    <col min="100" max="100" width="6.28515625" style="59" customWidth="1"/>
    <col min="101" max="101" width="5.85546875" style="59" customWidth="1"/>
    <col min="102" max="16384" width="11.42578125" style="59"/>
  </cols>
  <sheetData>
    <row r="1" spans="1:256" s="16" customFormat="1" ht="30" customHeight="1" x14ac:dyDescent="0.35">
      <c r="A1" s="23" t="s">
        <v>80</v>
      </c>
      <c r="B1" s="2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228"/>
      <c r="CH1" s="228"/>
      <c r="CI1" s="228"/>
      <c r="CJ1" s="228"/>
      <c r="CK1" s="228"/>
      <c r="CL1" s="228"/>
      <c r="CM1" s="228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s="16" customFormat="1" ht="19.5" customHeight="1" x14ac:dyDescent="0.3">
      <c r="A2" s="24" t="s">
        <v>147</v>
      </c>
      <c r="C2" s="1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29"/>
      <c r="U2" s="29"/>
      <c r="V2" s="29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16" customFormat="1" ht="18.75" customHeight="1" x14ac:dyDescent="0.3">
      <c r="A3" s="19"/>
      <c r="B3" s="1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28"/>
      <c r="O3" s="28"/>
      <c r="P3" s="28"/>
      <c r="Q3" s="28"/>
      <c r="R3" s="28"/>
      <c r="S3" s="29"/>
      <c r="T3" s="29"/>
      <c r="U3" s="29"/>
      <c r="V3" s="29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30" customHeight="1" x14ac:dyDescent="0.2">
      <c r="A4" s="41" t="s">
        <v>0</v>
      </c>
      <c r="B4" s="42"/>
      <c r="C4" s="43"/>
      <c r="D4" s="222" t="s">
        <v>125</v>
      </c>
      <c r="E4" s="223"/>
      <c r="F4" s="223"/>
      <c r="G4" s="223"/>
      <c r="H4" s="223"/>
      <c r="I4" s="223"/>
      <c r="J4" s="223"/>
      <c r="K4" s="223"/>
      <c r="L4" s="223"/>
      <c r="M4" s="223"/>
      <c r="N4" s="224"/>
      <c r="O4" s="222" t="s">
        <v>86</v>
      </c>
      <c r="P4" s="223"/>
      <c r="Q4" s="224"/>
      <c r="R4" s="229" t="s">
        <v>87</v>
      </c>
      <c r="S4" s="230"/>
      <c r="T4" s="231"/>
      <c r="U4" s="229" t="s">
        <v>88</v>
      </c>
      <c r="V4" s="230"/>
      <c r="W4" s="231"/>
      <c r="X4" s="60"/>
      <c r="Y4" s="87"/>
    </row>
    <row r="5" spans="1:256" s="19" customFormat="1" ht="18.75" customHeight="1" x14ac:dyDescent="0.2">
      <c r="A5" s="84" t="s">
        <v>133</v>
      </c>
      <c r="B5" s="25" t="s">
        <v>0</v>
      </c>
      <c r="C5" s="32" t="s">
        <v>70</v>
      </c>
      <c r="D5" s="94">
        <v>1</v>
      </c>
      <c r="E5" s="95">
        <v>2</v>
      </c>
      <c r="F5" s="95">
        <v>3</v>
      </c>
      <c r="G5" s="95">
        <v>4</v>
      </c>
      <c r="H5" s="95">
        <v>5</v>
      </c>
      <c r="I5" s="95">
        <v>6</v>
      </c>
      <c r="J5" s="95">
        <v>7</v>
      </c>
      <c r="K5" s="95">
        <v>8</v>
      </c>
      <c r="L5" s="95">
        <v>9</v>
      </c>
      <c r="M5" s="95">
        <v>10</v>
      </c>
      <c r="N5" s="143">
        <v>11</v>
      </c>
      <c r="O5" s="61">
        <v>12</v>
      </c>
      <c r="P5" s="61">
        <v>13</v>
      </c>
      <c r="Q5" s="143">
        <v>14</v>
      </c>
      <c r="R5" s="61">
        <v>15</v>
      </c>
      <c r="S5" s="61">
        <v>16</v>
      </c>
      <c r="T5" s="143">
        <v>17</v>
      </c>
      <c r="U5" s="61">
        <v>18</v>
      </c>
      <c r="V5" s="61">
        <v>19</v>
      </c>
      <c r="W5" s="143">
        <v>20</v>
      </c>
      <c r="X5" s="144">
        <v>21</v>
      </c>
      <c r="Y5" s="145">
        <v>22</v>
      </c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54"/>
      <c r="CR5" s="54"/>
      <c r="CS5" s="54"/>
      <c r="CT5" s="54"/>
    </row>
    <row r="6" spans="1:256" s="19" customFormat="1" ht="23.25" customHeight="1" x14ac:dyDescent="0.2">
      <c r="A6" s="21"/>
      <c r="B6" s="26" t="s">
        <v>107</v>
      </c>
      <c r="D6" s="51" t="s">
        <v>91</v>
      </c>
      <c r="E6" s="52" t="s">
        <v>93</v>
      </c>
      <c r="F6" s="52" t="s">
        <v>94</v>
      </c>
      <c r="G6" s="52" t="s">
        <v>95</v>
      </c>
      <c r="H6" s="52" t="s">
        <v>96</v>
      </c>
      <c r="I6" s="52" t="s">
        <v>98</v>
      </c>
      <c r="J6" s="52" t="s">
        <v>100</v>
      </c>
      <c r="K6" s="52" t="s">
        <v>101</v>
      </c>
      <c r="L6" s="52" t="s">
        <v>102</v>
      </c>
      <c r="M6" s="52" t="s">
        <v>103</v>
      </c>
      <c r="N6" s="141"/>
      <c r="O6" s="39"/>
      <c r="P6" s="62"/>
      <c r="Q6" s="141"/>
      <c r="R6" s="39"/>
      <c r="S6" s="62"/>
      <c r="T6" s="141"/>
      <c r="U6" s="39"/>
      <c r="V6" s="65"/>
      <c r="W6" s="146"/>
      <c r="X6" s="125"/>
      <c r="Y6" s="142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54"/>
      <c r="CR6" s="54"/>
      <c r="CS6" s="54"/>
      <c r="CT6" s="54"/>
    </row>
    <row r="7" spans="1:256" s="19" customFormat="1" ht="51.75" customHeight="1" x14ac:dyDescent="0.2">
      <c r="A7" s="86"/>
      <c r="B7" s="85" t="s">
        <v>0</v>
      </c>
      <c r="C7" s="55" t="s">
        <v>71</v>
      </c>
      <c r="D7" s="36" t="s">
        <v>92</v>
      </c>
      <c r="E7" s="37" t="s">
        <v>121</v>
      </c>
      <c r="F7" s="37" t="s">
        <v>45</v>
      </c>
      <c r="G7" s="37" t="s">
        <v>112</v>
      </c>
      <c r="H7" s="37" t="s">
        <v>97</v>
      </c>
      <c r="I7" s="37" t="s">
        <v>99</v>
      </c>
      <c r="J7" s="37" t="s">
        <v>46</v>
      </c>
      <c r="K7" s="37" t="s">
        <v>117</v>
      </c>
      <c r="L7" s="37" t="s">
        <v>118</v>
      </c>
      <c r="M7" s="37" t="s">
        <v>120</v>
      </c>
      <c r="N7" s="90" t="s">
        <v>61</v>
      </c>
      <c r="O7" s="88" t="s">
        <v>62</v>
      </c>
      <c r="P7" s="89" t="s">
        <v>106</v>
      </c>
      <c r="Q7" s="90" t="s">
        <v>54</v>
      </c>
      <c r="R7" s="88" t="s">
        <v>55</v>
      </c>
      <c r="S7" s="89" t="s">
        <v>127</v>
      </c>
      <c r="T7" s="90" t="s">
        <v>56</v>
      </c>
      <c r="U7" s="91" t="s">
        <v>57</v>
      </c>
      <c r="V7" s="92" t="s">
        <v>58</v>
      </c>
      <c r="W7" s="90" t="s">
        <v>59</v>
      </c>
      <c r="X7" s="90" t="s">
        <v>60</v>
      </c>
      <c r="Y7" s="90" t="s">
        <v>134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54"/>
      <c r="CR7" s="54"/>
      <c r="CS7" s="54"/>
      <c r="CT7" s="54"/>
    </row>
    <row r="8" spans="1:256" ht="30" customHeight="1" x14ac:dyDescent="0.2">
      <c r="A8" s="46">
        <v>1</v>
      </c>
      <c r="B8" s="47" t="s">
        <v>91</v>
      </c>
      <c r="C8" s="79" t="s">
        <v>108</v>
      </c>
      <c r="D8" s="191">
        <v>172.39</v>
      </c>
      <c r="E8" s="194">
        <v>1423.4400000000003</v>
      </c>
      <c r="F8" s="194">
        <v>0</v>
      </c>
      <c r="G8" s="194">
        <v>215.32999999999998</v>
      </c>
      <c r="H8" s="194">
        <v>0.17</v>
      </c>
      <c r="I8" s="194">
        <v>0.23</v>
      </c>
      <c r="J8" s="194">
        <v>0</v>
      </c>
      <c r="K8" s="194">
        <v>0.22</v>
      </c>
      <c r="L8" s="194">
        <v>6.16</v>
      </c>
      <c r="M8" s="194">
        <v>0.03</v>
      </c>
      <c r="N8" s="197">
        <v>1817.9700000000003</v>
      </c>
      <c r="O8" s="194">
        <v>573.08000000000004</v>
      </c>
      <c r="P8" s="194">
        <v>0</v>
      </c>
      <c r="Q8" s="197">
        <v>573.08000000000004</v>
      </c>
      <c r="R8" s="194">
        <v>156.82</v>
      </c>
      <c r="S8" s="194">
        <v>0</v>
      </c>
      <c r="T8" s="197">
        <v>156.82</v>
      </c>
      <c r="U8" s="194">
        <v>0</v>
      </c>
      <c r="V8" s="194">
        <v>0</v>
      </c>
      <c r="W8" s="197">
        <v>0</v>
      </c>
      <c r="X8" s="197">
        <v>729.9</v>
      </c>
      <c r="Y8" s="198">
        <v>2547.8700000000008</v>
      </c>
    </row>
    <row r="9" spans="1:256" ht="30" customHeight="1" x14ac:dyDescent="0.2">
      <c r="A9" s="46">
        <v>2</v>
      </c>
      <c r="B9" s="47" t="s">
        <v>93</v>
      </c>
      <c r="C9" s="79" t="s">
        <v>109</v>
      </c>
      <c r="D9" s="192">
        <v>140.12</v>
      </c>
      <c r="E9" s="193">
        <v>27473.14</v>
      </c>
      <c r="F9" s="193">
        <v>477.3599999999999</v>
      </c>
      <c r="G9" s="193">
        <v>2907.3500000000004</v>
      </c>
      <c r="H9" s="193">
        <v>447.1</v>
      </c>
      <c r="I9" s="193">
        <v>48.989999999999995</v>
      </c>
      <c r="J9" s="193">
        <v>13.77</v>
      </c>
      <c r="K9" s="193">
        <v>380.31</v>
      </c>
      <c r="L9" s="193">
        <v>1232.33</v>
      </c>
      <c r="M9" s="193">
        <v>130.29999999999998</v>
      </c>
      <c r="N9" s="199">
        <v>33250.770000000004</v>
      </c>
      <c r="O9" s="193">
        <v>10639.02</v>
      </c>
      <c r="P9" s="193">
        <v>774.16</v>
      </c>
      <c r="Q9" s="199">
        <v>11413.18</v>
      </c>
      <c r="R9" s="193">
        <v>5613.08</v>
      </c>
      <c r="S9" s="193">
        <v>0</v>
      </c>
      <c r="T9" s="199">
        <v>5613.08</v>
      </c>
      <c r="U9" s="193">
        <v>0</v>
      </c>
      <c r="V9" s="193">
        <v>0</v>
      </c>
      <c r="W9" s="199">
        <v>0</v>
      </c>
      <c r="X9" s="199">
        <v>17026.260000000002</v>
      </c>
      <c r="Y9" s="200">
        <v>50277.03</v>
      </c>
    </row>
    <row r="10" spans="1:256" ht="30" customHeight="1" x14ac:dyDescent="0.2">
      <c r="A10" s="46">
        <v>3</v>
      </c>
      <c r="B10" s="47" t="s">
        <v>94</v>
      </c>
      <c r="C10" s="79" t="s">
        <v>110</v>
      </c>
      <c r="D10" s="192">
        <v>0</v>
      </c>
      <c r="E10" s="193">
        <v>18.909999999999997</v>
      </c>
      <c r="F10" s="193">
        <v>22.98</v>
      </c>
      <c r="G10" s="193">
        <v>0.08</v>
      </c>
      <c r="H10" s="193">
        <v>0</v>
      </c>
      <c r="I10" s="193">
        <v>0</v>
      </c>
      <c r="J10" s="193">
        <v>13.13</v>
      </c>
      <c r="K10" s="193">
        <v>18.07</v>
      </c>
      <c r="L10" s="193">
        <v>0</v>
      </c>
      <c r="M10" s="193">
        <v>0</v>
      </c>
      <c r="N10" s="199">
        <v>73.170000000000016</v>
      </c>
      <c r="O10" s="193">
        <v>0</v>
      </c>
      <c r="P10" s="193">
        <v>0</v>
      </c>
      <c r="Q10" s="199">
        <v>0</v>
      </c>
      <c r="R10" s="193">
        <v>0</v>
      </c>
      <c r="S10" s="193">
        <v>0</v>
      </c>
      <c r="T10" s="199">
        <v>0</v>
      </c>
      <c r="U10" s="193">
        <v>0</v>
      </c>
      <c r="V10" s="193">
        <v>0</v>
      </c>
      <c r="W10" s="199">
        <v>0</v>
      </c>
      <c r="X10" s="199">
        <v>0</v>
      </c>
      <c r="Y10" s="200">
        <v>73.170000000000016</v>
      </c>
    </row>
    <row r="11" spans="1:256" ht="30" customHeight="1" x14ac:dyDescent="0.2">
      <c r="A11" s="46">
        <v>4</v>
      </c>
      <c r="B11" s="47" t="s">
        <v>95</v>
      </c>
      <c r="C11" s="79" t="s">
        <v>111</v>
      </c>
      <c r="D11" s="192">
        <v>4.37</v>
      </c>
      <c r="E11" s="193">
        <v>676.37000000000012</v>
      </c>
      <c r="F11" s="193">
        <v>17.38</v>
      </c>
      <c r="G11" s="193">
        <v>1187.31</v>
      </c>
      <c r="H11" s="193">
        <v>17.440000000000001</v>
      </c>
      <c r="I11" s="193">
        <v>41.96</v>
      </c>
      <c r="J11" s="193">
        <v>49.88</v>
      </c>
      <c r="K11" s="193">
        <v>235</v>
      </c>
      <c r="L11" s="193">
        <v>47.540000000000006</v>
      </c>
      <c r="M11" s="193">
        <v>41.240000000000009</v>
      </c>
      <c r="N11" s="199">
        <v>2318.4899999999998</v>
      </c>
      <c r="O11" s="193">
        <v>68.09</v>
      </c>
      <c r="P11" s="193">
        <v>0</v>
      </c>
      <c r="Q11" s="199">
        <v>68.09</v>
      </c>
      <c r="R11" s="193">
        <v>0</v>
      </c>
      <c r="S11" s="193">
        <v>0</v>
      </c>
      <c r="T11" s="199">
        <v>0</v>
      </c>
      <c r="U11" s="193">
        <v>0</v>
      </c>
      <c r="V11" s="193">
        <v>0</v>
      </c>
      <c r="W11" s="199">
        <v>0</v>
      </c>
      <c r="X11" s="199">
        <v>68.09</v>
      </c>
      <c r="Y11" s="200">
        <v>2386.58</v>
      </c>
    </row>
    <row r="12" spans="1:256" ht="30" customHeight="1" x14ac:dyDescent="0.2">
      <c r="A12" s="46">
        <v>5</v>
      </c>
      <c r="B12" s="47" t="s">
        <v>96</v>
      </c>
      <c r="C12" s="79" t="s">
        <v>113</v>
      </c>
      <c r="D12" s="192">
        <v>0.13</v>
      </c>
      <c r="E12" s="193">
        <v>114.05999999999997</v>
      </c>
      <c r="F12" s="193">
        <v>5.76</v>
      </c>
      <c r="G12" s="193">
        <v>230.88999999999996</v>
      </c>
      <c r="H12" s="193">
        <v>1133.53</v>
      </c>
      <c r="I12" s="193">
        <v>43.95</v>
      </c>
      <c r="J12" s="193">
        <v>0</v>
      </c>
      <c r="K12" s="193">
        <v>219.29</v>
      </c>
      <c r="L12" s="193">
        <v>397.19</v>
      </c>
      <c r="M12" s="193">
        <v>36.89</v>
      </c>
      <c r="N12" s="199">
        <v>2181.6900000000005</v>
      </c>
      <c r="O12" s="193">
        <v>306.18</v>
      </c>
      <c r="P12" s="193">
        <v>0</v>
      </c>
      <c r="Q12" s="199">
        <v>306.18</v>
      </c>
      <c r="R12" s="193">
        <v>0</v>
      </c>
      <c r="S12" s="193">
        <v>0</v>
      </c>
      <c r="T12" s="199">
        <v>0</v>
      </c>
      <c r="U12" s="193">
        <v>0</v>
      </c>
      <c r="V12" s="193">
        <v>0</v>
      </c>
      <c r="W12" s="199">
        <v>0</v>
      </c>
      <c r="X12" s="199">
        <v>306.18</v>
      </c>
      <c r="Y12" s="200">
        <v>2487.8700000000003</v>
      </c>
    </row>
    <row r="13" spans="1:256" ht="30" customHeight="1" x14ac:dyDescent="0.2">
      <c r="A13" s="46">
        <v>6</v>
      </c>
      <c r="B13" s="47" t="s">
        <v>98</v>
      </c>
      <c r="C13" s="79" t="s">
        <v>114</v>
      </c>
      <c r="D13" s="192">
        <v>5.9600000000000009</v>
      </c>
      <c r="E13" s="193">
        <v>51.189999999999991</v>
      </c>
      <c r="F13" s="193">
        <v>15.86</v>
      </c>
      <c r="G13" s="193">
        <v>123.94000000000001</v>
      </c>
      <c r="H13" s="193">
        <v>5.79</v>
      </c>
      <c r="I13" s="193">
        <v>256.39</v>
      </c>
      <c r="J13" s="193">
        <v>70.149999999999991</v>
      </c>
      <c r="K13" s="193">
        <v>27.93</v>
      </c>
      <c r="L13" s="193">
        <v>23.979999999999997</v>
      </c>
      <c r="M13" s="193">
        <v>20.900000000000002</v>
      </c>
      <c r="N13" s="199">
        <v>602.09</v>
      </c>
      <c r="O13" s="193">
        <v>284.13</v>
      </c>
      <c r="P13" s="193">
        <v>0</v>
      </c>
      <c r="Q13" s="199">
        <v>284.13</v>
      </c>
      <c r="R13" s="193">
        <v>0</v>
      </c>
      <c r="S13" s="193">
        <v>0</v>
      </c>
      <c r="T13" s="199">
        <v>0</v>
      </c>
      <c r="U13" s="193">
        <v>0</v>
      </c>
      <c r="V13" s="193">
        <v>0</v>
      </c>
      <c r="W13" s="199">
        <v>0</v>
      </c>
      <c r="X13" s="199">
        <v>284.13</v>
      </c>
      <c r="Y13" s="200">
        <v>886.22</v>
      </c>
    </row>
    <row r="14" spans="1:256" ht="30" customHeight="1" x14ac:dyDescent="0.2">
      <c r="A14" s="46">
        <v>7</v>
      </c>
      <c r="B14" s="47" t="s">
        <v>100</v>
      </c>
      <c r="C14" s="79" t="s">
        <v>115</v>
      </c>
      <c r="D14" s="192">
        <v>0</v>
      </c>
      <c r="E14" s="193">
        <v>25.54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9">
        <v>25.54</v>
      </c>
      <c r="O14" s="193">
        <v>0</v>
      </c>
      <c r="P14" s="193">
        <v>0</v>
      </c>
      <c r="Q14" s="199">
        <v>0</v>
      </c>
      <c r="R14" s="193">
        <v>0</v>
      </c>
      <c r="S14" s="193">
        <v>0</v>
      </c>
      <c r="T14" s="199">
        <v>0</v>
      </c>
      <c r="U14" s="193">
        <v>0</v>
      </c>
      <c r="V14" s="193">
        <v>0</v>
      </c>
      <c r="W14" s="199">
        <v>0</v>
      </c>
      <c r="X14" s="199">
        <v>0</v>
      </c>
      <c r="Y14" s="200">
        <v>25.54</v>
      </c>
    </row>
    <row r="15" spans="1:256" ht="30" customHeight="1" x14ac:dyDescent="0.2">
      <c r="A15" s="46">
        <v>8</v>
      </c>
      <c r="B15" s="47" t="s">
        <v>101</v>
      </c>
      <c r="C15" s="79" t="s">
        <v>116</v>
      </c>
      <c r="D15" s="192">
        <v>3.0599999999999996</v>
      </c>
      <c r="E15" s="193">
        <v>996.76</v>
      </c>
      <c r="F15" s="193">
        <v>119.8</v>
      </c>
      <c r="G15" s="193">
        <v>952.25000000000011</v>
      </c>
      <c r="H15" s="193">
        <v>156.82999999999998</v>
      </c>
      <c r="I15" s="193">
        <v>151.93</v>
      </c>
      <c r="J15" s="193">
        <v>50.37</v>
      </c>
      <c r="K15" s="193">
        <v>705.82999999999993</v>
      </c>
      <c r="L15" s="193">
        <v>30.47</v>
      </c>
      <c r="M15" s="193">
        <v>138.53</v>
      </c>
      <c r="N15" s="199">
        <v>3305.8300000000004</v>
      </c>
      <c r="O15" s="193">
        <v>0</v>
      </c>
      <c r="P15" s="193">
        <v>0</v>
      </c>
      <c r="Q15" s="199">
        <v>0</v>
      </c>
      <c r="R15" s="193">
        <v>11.92</v>
      </c>
      <c r="S15" s="193">
        <v>0</v>
      </c>
      <c r="T15" s="199">
        <v>11.92</v>
      </c>
      <c r="U15" s="193">
        <v>0</v>
      </c>
      <c r="V15" s="193">
        <v>0</v>
      </c>
      <c r="W15" s="199">
        <v>0</v>
      </c>
      <c r="X15" s="199">
        <v>11.92</v>
      </c>
      <c r="Y15" s="200">
        <v>3317.7500000000005</v>
      </c>
    </row>
    <row r="16" spans="1:256" ht="30" customHeight="1" x14ac:dyDescent="0.2">
      <c r="A16" s="46">
        <v>9</v>
      </c>
      <c r="B16" s="47" t="s">
        <v>102</v>
      </c>
      <c r="C16" s="79" t="s">
        <v>129</v>
      </c>
      <c r="D16" s="192">
        <v>0.01</v>
      </c>
      <c r="E16" s="193">
        <v>0.16</v>
      </c>
      <c r="F16" s="193">
        <v>0</v>
      </c>
      <c r="G16" s="193">
        <v>0.61</v>
      </c>
      <c r="H16" s="193">
        <v>0</v>
      </c>
      <c r="I16" s="193">
        <v>0</v>
      </c>
      <c r="J16" s="193">
        <v>8.31</v>
      </c>
      <c r="K16" s="193">
        <v>20.59</v>
      </c>
      <c r="L16" s="193">
        <v>0.13</v>
      </c>
      <c r="M16" s="193">
        <v>3.2800000000000002</v>
      </c>
      <c r="N16" s="199">
        <v>33.090000000000003</v>
      </c>
      <c r="O16" s="193">
        <v>0</v>
      </c>
      <c r="P16" s="193">
        <v>0</v>
      </c>
      <c r="Q16" s="199">
        <v>0</v>
      </c>
      <c r="R16" s="193">
        <v>0</v>
      </c>
      <c r="S16" s="193">
        <v>0</v>
      </c>
      <c r="T16" s="199">
        <v>0</v>
      </c>
      <c r="U16" s="193">
        <v>0</v>
      </c>
      <c r="V16" s="193">
        <v>0</v>
      </c>
      <c r="W16" s="199">
        <v>0</v>
      </c>
      <c r="X16" s="199">
        <v>0</v>
      </c>
      <c r="Y16" s="200">
        <v>33.090000000000003</v>
      </c>
    </row>
    <row r="17" spans="1:99" ht="30" customHeight="1" x14ac:dyDescent="0.2">
      <c r="A17" s="46">
        <v>10</v>
      </c>
      <c r="B17" s="147" t="s">
        <v>103</v>
      </c>
      <c r="C17" s="149" t="s">
        <v>119</v>
      </c>
      <c r="D17" s="192">
        <v>0</v>
      </c>
      <c r="E17" s="193">
        <v>0.05</v>
      </c>
      <c r="F17" s="193">
        <v>0</v>
      </c>
      <c r="G17" s="193">
        <v>254.43999999999997</v>
      </c>
      <c r="H17" s="193">
        <v>2.73</v>
      </c>
      <c r="I17" s="193">
        <v>9.23</v>
      </c>
      <c r="J17" s="193">
        <v>0</v>
      </c>
      <c r="K17" s="193">
        <v>12.76</v>
      </c>
      <c r="L17" s="193">
        <v>96.02</v>
      </c>
      <c r="M17" s="193">
        <v>66.429999999999993</v>
      </c>
      <c r="N17" s="199">
        <v>441.65999999999997</v>
      </c>
      <c r="O17" s="193">
        <v>182.87</v>
      </c>
      <c r="P17" s="193">
        <v>0</v>
      </c>
      <c r="Q17" s="199">
        <v>182.87</v>
      </c>
      <c r="R17" s="193">
        <v>13.87</v>
      </c>
      <c r="S17" s="193">
        <v>0</v>
      </c>
      <c r="T17" s="199">
        <v>13.87</v>
      </c>
      <c r="U17" s="193">
        <v>0</v>
      </c>
      <c r="V17" s="193">
        <v>0</v>
      </c>
      <c r="W17" s="199">
        <v>0</v>
      </c>
      <c r="X17" s="199">
        <v>196.74</v>
      </c>
      <c r="Y17" s="200">
        <v>638.4</v>
      </c>
    </row>
    <row r="18" spans="1:99" ht="30" customHeight="1" x14ac:dyDescent="0.2">
      <c r="A18" s="150">
        <v>11</v>
      </c>
      <c r="B18" s="151"/>
      <c r="C18" s="152" t="s">
        <v>1</v>
      </c>
      <c r="D18" s="203">
        <v>326.03999999999985</v>
      </c>
      <c r="E18" s="204">
        <v>30779.62</v>
      </c>
      <c r="F18" s="204">
        <v>659.13999999999976</v>
      </c>
      <c r="G18" s="204">
        <v>5872.1999999999989</v>
      </c>
      <c r="H18" s="204">
        <v>1763.5900000000001</v>
      </c>
      <c r="I18" s="204">
        <v>552.67999999999995</v>
      </c>
      <c r="J18" s="204">
        <v>205.61</v>
      </c>
      <c r="K18" s="204">
        <v>1619.9999999999998</v>
      </c>
      <c r="L18" s="204">
        <v>1833.82</v>
      </c>
      <c r="M18" s="204">
        <v>437.59999999999997</v>
      </c>
      <c r="N18" s="204">
        <v>44050.30000000001</v>
      </c>
      <c r="O18" s="204">
        <v>12053.37</v>
      </c>
      <c r="P18" s="204">
        <v>774.16</v>
      </c>
      <c r="Q18" s="204">
        <v>12827.53</v>
      </c>
      <c r="R18" s="204">
        <v>5795.69</v>
      </c>
      <c r="S18" s="204">
        <v>0</v>
      </c>
      <c r="T18" s="204">
        <v>5795.69</v>
      </c>
      <c r="U18" s="204">
        <v>0</v>
      </c>
      <c r="V18" s="204">
        <v>0</v>
      </c>
      <c r="W18" s="204">
        <v>0</v>
      </c>
      <c r="X18" s="204">
        <v>18623.220000000008</v>
      </c>
      <c r="Y18" s="205">
        <v>62673.51999999999</v>
      </c>
    </row>
    <row r="19" spans="1:99" s="19" customFormat="1" ht="30" customHeight="1" x14ac:dyDescent="0.35">
      <c r="A19" s="98" t="s">
        <v>105</v>
      </c>
      <c r="B19" s="83"/>
      <c r="C19" s="3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54"/>
      <c r="CS19" s="54"/>
      <c r="CT19" s="54"/>
      <c r="CU19" s="54"/>
    </row>
    <row r="20" spans="1:99" ht="15.75" customHeight="1" x14ac:dyDescent="0.2">
      <c r="A20" s="96" t="s">
        <v>148</v>
      </c>
    </row>
    <row r="21" spans="1:99" ht="17.25" customHeight="1" x14ac:dyDescent="0.2">
      <c r="A21" s="97" t="s">
        <v>145</v>
      </c>
    </row>
    <row r="22" spans="1:99" s="19" customFormat="1" ht="30" customHeight="1" x14ac:dyDescent="0.35">
      <c r="A22" s="98"/>
      <c r="B22" s="83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54"/>
      <c r="CS22" s="54"/>
      <c r="CT22" s="54"/>
      <c r="CU22" s="54"/>
    </row>
  </sheetData>
  <mergeCells count="8">
    <mergeCell ref="D4:N4"/>
    <mergeCell ref="O4:Q4"/>
    <mergeCell ref="R4:T4"/>
    <mergeCell ref="U4:W4"/>
    <mergeCell ref="CG1:CM1"/>
    <mergeCell ref="AC1:AL1"/>
    <mergeCell ref="AM1:AV1"/>
    <mergeCell ref="AW1:BF1"/>
  </mergeCells>
  <phoneticPr fontId="5" type="noConversion"/>
  <hyperlinks>
    <hyperlink ref="A21" r:id="rId1" xr:uid="{00000000-0004-0000-06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2" orientation="landscape" horizontalDpi="300" verticalDpi="300" r:id="rId2"/>
  <headerFooter>
    <oddHeader>&amp;L&amp;K000000&amp;G</oddHeader>
  </headerFooter>
  <drawing r:id="rId3"/>
  <legacyDrawingHF r:id="rId4"/>
  <extLst>
    <ext xmlns:mx="http://schemas.microsoft.com/office/mac/excel/2008/main" uri="{64002731-A6B0-56B0-2670-7721B7C09600}">
      <mx:PLV Mode="0" OnePage="0" WScale="42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83"/>
  <sheetViews>
    <sheetView showGridLines="0" workbookViewId="0"/>
  </sheetViews>
  <sheetFormatPr defaultColWidth="11.42578125" defaultRowHeight="12.75" x14ac:dyDescent="0.2"/>
  <cols>
    <col min="1" max="1" width="6.85546875" style="19" customWidth="1"/>
    <col min="2" max="2" width="18.140625" style="19" customWidth="1"/>
    <col min="3" max="3" width="54.7109375" style="19" customWidth="1"/>
    <col min="4" max="4" width="54" style="19" customWidth="1"/>
    <col min="5" max="16384" width="11.42578125" style="19"/>
  </cols>
  <sheetData>
    <row r="1" spans="1:4" ht="24" customHeight="1" x14ac:dyDescent="0.35">
      <c r="A1" s="83" t="s">
        <v>135</v>
      </c>
      <c r="B1" s="104"/>
    </row>
    <row r="2" spans="1:4" ht="24" customHeight="1" x14ac:dyDescent="0.35">
      <c r="A2" s="105" t="s">
        <v>147</v>
      </c>
      <c r="B2" s="104"/>
    </row>
    <row r="3" spans="1:4" ht="30.75" customHeight="1" x14ac:dyDescent="0.2"/>
    <row r="4" spans="1:4" ht="25.5" customHeight="1" x14ac:dyDescent="0.25">
      <c r="A4" s="183" t="s">
        <v>133</v>
      </c>
      <c r="B4" s="180" t="s">
        <v>128</v>
      </c>
      <c r="C4" s="181" t="s">
        <v>82</v>
      </c>
      <c r="D4" s="182" t="s">
        <v>83</v>
      </c>
    </row>
    <row r="5" spans="1:4" ht="20.25" customHeight="1" x14ac:dyDescent="0.2">
      <c r="A5" s="184">
        <v>1</v>
      </c>
      <c r="B5" s="171" t="s">
        <v>91</v>
      </c>
      <c r="C5" s="172" t="s">
        <v>108</v>
      </c>
      <c r="D5" s="173" t="s">
        <v>92</v>
      </c>
    </row>
    <row r="6" spans="1:4" x14ac:dyDescent="0.2">
      <c r="A6" s="185">
        <v>2</v>
      </c>
      <c r="B6" s="174" t="s">
        <v>93</v>
      </c>
      <c r="C6" s="175" t="s">
        <v>109</v>
      </c>
      <c r="D6" s="176" t="s">
        <v>121</v>
      </c>
    </row>
    <row r="7" spans="1:4" x14ac:dyDescent="0.2">
      <c r="A7" s="185">
        <v>3</v>
      </c>
      <c r="B7" s="174" t="s">
        <v>94</v>
      </c>
      <c r="C7" s="175" t="s">
        <v>110</v>
      </c>
      <c r="D7" s="176" t="s">
        <v>45</v>
      </c>
    </row>
    <row r="8" spans="1:4" x14ac:dyDescent="0.2">
      <c r="A8" s="185">
        <v>4</v>
      </c>
      <c r="B8" s="174" t="s">
        <v>95</v>
      </c>
      <c r="C8" s="175" t="s">
        <v>111</v>
      </c>
      <c r="D8" s="176" t="s">
        <v>112</v>
      </c>
    </row>
    <row r="9" spans="1:4" x14ac:dyDescent="0.2">
      <c r="A9" s="185">
        <v>5</v>
      </c>
      <c r="B9" s="174" t="s">
        <v>96</v>
      </c>
      <c r="C9" s="175" t="s">
        <v>113</v>
      </c>
      <c r="D9" s="176" t="s">
        <v>97</v>
      </c>
    </row>
    <row r="10" spans="1:4" x14ac:dyDescent="0.2">
      <c r="A10" s="185">
        <v>6</v>
      </c>
      <c r="B10" s="174" t="s">
        <v>98</v>
      </c>
      <c r="C10" s="175" t="s">
        <v>114</v>
      </c>
      <c r="D10" s="176" t="s">
        <v>99</v>
      </c>
    </row>
    <row r="11" spans="1:4" x14ac:dyDescent="0.2">
      <c r="A11" s="185">
        <v>7</v>
      </c>
      <c r="B11" s="174" t="s">
        <v>100</v>
      </c>
      <c r="C11" s="175" t="s">
        <v>115</v>
      </c>
      <c r="D11" s="176" t="s">
        <v>46</v>
      </c>
    </row>
    <row r="12" spans="1:4" x14ac:dyDescent="0.2">
      <c r="A12" s="185">
        <v>8</v>
      </c>
      <c r="B12" s="174" t="s">
        <v>101</v>
      </c>
      <c r="C12" s="175" t="s">
        <v>116</v>
      </c>
      <c r="D12" s="176" t="s">
        <v>117</v>
      </c>
    </row>
    <row r="13" spans="1:4" x14ac:dyDescent="0.2">
      <c r="A13" s="185">
        <v>9</v>
      </c>
      <c r="B13" s="174" t="s">
        <v>102</v>
      </c>
      <c r="C13" s="175" t="s">
        <v>129</v>
      </c>
      <c r="D13" s="176" t="s">
        <v>118</v>
      </c>
    </row>
    <row r="14" spans="1:4" x14ac:dyDescent="0.2">
      <c r="A14" s="186">
        <v>10</v>
      </c>
      <c r="B14" s="177" t="s">
        <v>103</v>
      </c>
      <c r="C14" s="178" t="s">
        <v>119</v>
      </c>
      <c r="D14" s="179" t="s">
        <v>120</v>
      </c>
    </row>
    <row r="15" spans="1:4" ht="30" customHeight="1" x14ac:dyDescent="0.2">
      <c r="A15" s="96" t="s">
        <v>148</v>
      </c>
    </row>
    <row r="16" spans="1:4" ht="15.75" customHeight="1" x14ac:dyDescent="0.2">
      <c r="A16" s="97" t="s">
        <v>145</v>
      </c>
    </row>
    <row r="17" spans="2:2" x14ac:dyDescent="0.2">
      <c r="B17" s="96"/>
    </row>
    <row r="18" spans="2:2" x14ac:dyDescent="0.2">
      <c r="B18" s="96"/>
    </row>
    <row r="19" spans="2:2" x14ac:dyDescent="0.2">
      <c r="B19" s="96"/>
    </row>
    <row r="20" spans="2:2" x14ac:dyDescent="0.2">
      <c r="B20" s="96"/>
    </row>
    <row r="25" spans="2:2" x14ac:dyDescent="0.2">
      <c r="B25" s="96"/>
    </row>
    <row r="26" spans="2:2" x14ac:dyDescent="0.2">
      <c r="B26" s="96"/>
    </row>
    <row r="27" spans="2:2" x14ac:dyDescent="0.2">
      <c r="B27" s="96"/>
    </row>
    <row r="28" spans="2:2" x14ac:dyDescent="0.2">
      <c r="B28" s="96"/>
    </row>
    <row r="29" spans="2:2" x14ac:dyDescent="0.2">
      <c r="B29" s="96"/>
    </row>
    <row r="30" spans="2:2" x14ac:dyDescent="0.2">
      <c r="B30" s="96"/>
    </row>
    <row r="31" spans="2:2" x14ac:dyDescent="0.2">
      <c r="B31" s="96"/>
    </row>
    <row r="32" spans="2:2" x14ac:dyDescent="0.2">
      <c r="B32" s="96"/>
    </row>
    <row r="33" spans="2:2" x14ac:dyDescent="0.2">
      <c r="B33" s="96"/>
    </row>
    <row r="34" spans="2:2" x14ac:dyDescent="0.2">
      <c r="B34" s="96"/>
    </row>
    <row r="35" spans="2:2" x14ac:dyDescent="0.2">
      <c r="B35" s="96"/>
    </row>
    <row r="36" spans="2:2" x14ac:dyDescent="0.2">
      <c r="B36" s="96"/>
    </row>
    <row r="37" spans="2:2" x14ac:dyDescent="0.2">
      <c r="B37" s="96"/>
    </row>
    <row r="38" spans="2:2" x14ac:dyDescent="0.2">
      <c r="B38" s="96"/>
    </row>
    <row r="39" spans="2:2" x14ac:dyDescent="0.2">
      <c r="B39" s="96"/>
    </row>
    <row r="40" spans="2:2" x14ac:dyDescent="0.2">
      <c r="B40" s="96"/>
    </row>
    <row r="41" spans="2:2" x14ac:dyDescent="0.2">
      <c r="B41" s="96"/>
    </row>
    <row r="42" spans="2:2" x14ac:dyDescent="0.2">
      <c r="B42" s="96"/>
    </row>
    <row r="43" spans="2:2" x14ac:dyDescent="0.2">
      <c r="B43" s="96"/>
    </row>
    <row r="44" spans="2:2" x14ac:dyDescent="0.2">
      <c r="B44" s="96"/>
    </row>
    <row r="45" spans="2:2" x14ac:dyDescent="0.2">
      <c r="B45" s="96"/>
    </row>
    <row r="46" spans="2:2" x14ac:dyDescent="0.2">
      <c r="B46" s="96"/>
    </row>
    <row r="47" spans="2:2" x14ac:dyDescent="0.2">
      <c r="B47" s="96"/>
    </row>
    <row r="48" spans="2:2" x14ac:dyDescent="0.2">
      <c r="B48" s="96"/>
    </row>
    <row r="49" spans="2:2" x14ac:dyDescent="0.2">
      <c r="B49" s="96"/>
    </row>
    <row r="50" spans="2:2" x14ac:dyDescent="0.2">
      <c r="B50" s="96"/>
    </row>
    <row r="51" spans="2:2" x14ac:dyDescent="0.2">
      <c r="B51" s="96"/>
    </row>
    <row r="52" spans="2:2" x14ac:dyDescent="0.2">
      <c r="B52" s="96"/>
    </row>
    <row r="53" spans="2:2" x14ac:dyDescent="0.2">
      <c r="B53" s="96"/>
    </row>
    <row r="54" spans="2:2" x14ac:dyDescent="0.2">
      <c r="B54" s="96"/>
    </row>
    <row r="55" spans="2:2" x14ac:dyDescent="0.2">
      <c r="B55" s="96"/>
    </row>
    <row r="56" spans="2:2" x14ac:dyDescent="0.2">
      <c r="B56" s="96"/>
    </row>
    <row r="57" spans="2:2" x14ac:dyDescent="0.2">
      <c r="B57" s="96"/>
    </row>
    <row r="58" spans="2:2" x14ac:dyDescent="0.2">
      <c r="B58" s="96"/>
    </row>
    <row r="59" spans="2:2" x14ac:dyDescent="0.2">
      <c r="B59" s="96"/>
    </row>
    <row r="60" spans="2:2" x14ac:dyDescent="0.2">
      <c r="B60" s="96"/>
    </row>
    <row r="61" spans="2:2" x14ac:dyDescent="0.2">
      <c r="B61" s="96"/>
    </row>
    <row r="62" spans="2:2" x14ac:dyDescent="0.2">
      <c r="B62" s="96"/>
    </row>
    <row r="63" spans="2:2" x14ac:dyDescent="0.2">
      <c r="B63" s="96"/>
    </row>
    <row r="64" spans="2:2" x14ac:dyDescent="0.2">
      <c r="B64" s="96"/>
    </row>
    <row r="65" spans="2:2" x14ac:dyDescent="0.2">
      <c r="B65" s="96"/>
    </row>
    <row r="66" spans="2:2" x14ac:dyDescent="0.2">
      <c r="B66" s="96"/>
    </row>
    <row r="67" spans="2:2" x14ac:dyDescent="0.2">
      <c r="B67" s="96"/>
    </row>
    <row r="68" spans="2:2" x14ac:dyDescent="0.2">
      <c r="B68" s="96"/>
    </row>
    <row r="69" spans="2:2" x14ac:dyDescent="0.2">
      <c r="B69" s="96"/>
    </row>
    <row r="70" spans="2:2" x14ac:dyDescent="0.2">
      <c r="B70" s="96"/>
    </row>
    <row r="71" spans="2:2" x14ac:dyDescent="0.2">
      <c r="B71" s="96"/>
    </row>
    <row r="72" spans="2:2" x14ac:dyDescent="0.2">
      <c r="B72" s="96"/>
    </row>
    <row r="73" spans="2:2" x14ac:dyDescent="0.2">
      <c r="B73" s="96"/>
    </row>
    <row r="74" spans="2:2" x14ac:dyDescent="0.2">
      <c r="B74" s="96"/>
    </row>
    <row r="75" spans="2:2" x14ac:dyDescent="0.2">
      <c r="B75" s="96"/>
    </row>
    <row r="76" spans="2:2" x14ac:dyDescent="0.2">
      <c r="B76" s="96"/>
    </row>
    <row r="77" spans="2:2" x14ac:dyDescent="0.2">
      <c r="B77" s="96"/>
    </row>
    <row r="78" spans="2:2" x14ac:dyDescent="0.2">
      <c r="B78" s="96"/>
    </row>
    <row r="79" spans="2:2" x14ac:dyDescent="0.2">
      <c r="B79" s="96"/>
    </row>
    <row r="80" spans="2:2" x14ac:dyDescent="0.2">
      <c r="B80" s="96"/>
    </row>
    <row r="81" spans="2:2" x14ac:dyDescent="0.2">
      <c r="B81" s="96"/>
    </row>
    <row r="82" spans="2:2" x14ac:dyDescent="0.2">
      <c r="B82" s="96"/>
    </row>
    <row r="83" spans="2:2" x14ac:dyDescent="0.2">
      <c r="B83" s="96"/>
    </row>
  </sheetData>
  <phoneticPr fontId="5" type="noConversion"/>
  <hyperlinks>
    <hyperlink ref="A16" r:id="rId1" xr:uid="{00000000-0004-0000-07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9" orientation="landscape" horizontalDpi="300" verticalDpi="300" r:id="rId2"/>
  <headerFooter>
    <oddHeader>&amp;L&amp;K000000&amp;G</oddHeader>
  </headerFooter>
  <legacyDrawingHF r:id="rId3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8"/>
  <sheetViews>
    <sheetView showGridLines="0" workbookViewId="0"/>
  </sheetViews>
  <sheetFormatPr defaultColWidth="11.42578125" defaultRowHeight="12.75" x14ac:dyDescent="0.2"/>
  <cols>
    <col min="1" max="1" width="6.85546875" style="19" customWidth="1"/>
    <col min="2" max="2" width="11.42578125" style="19"/>
    <col min="3" max="3" width="53.7109375" style="19" customWidth="1"/>
    <col min="4" max="16384" width="11.42578125" style="19"/>
  </cols>
  <sheetData>
    <row r="1" spans="1:7" ht="23.25" x14ac:dyDescent="0.35">
      <c r="A1" s="107" t="s">
        <v>104</v>
      </c>
    </row>
    <row r="2" spans="1:7" ht="18" customHeight="1" x14ac:dyDescent="0.3">
      <c r="A2" s="24" t="s">
        <v>147</v>
      </c>
    </row>
    <row r="3" spans="1:7" ht="33.75" customHeight="1" x14ac:dyDescent="0.2"/>
    <row r="4" spans="1:7" ht="45" customHeight="1" x14ac:dyDescent="0.2">
      <c r="A4" s="139" t="s">
        <v>133</v>
      </c>
      <c r="B4" s="139" t="s">
        <v>107</v>
      </c>
      <c r="C4" s="139" t="s">
        <v>71</v>
      </c>
      <c r="D4" s="169" t="s">
        <v>47</v>
      </c>
      <c r="E4" s="36" t="s">
        <v>143</v>
      </c>
      <c r="F4" s="38" t="s">
        <v>144</v>
      </c>
      <c r="G4" s="170" t="s">
        <v>49</v>
      </c>
    </row>
    <row r="5" spans="1:7" x14ac:dyDescent="0.2">
      <c r="A5" s="108">
        <v>1</v>
      </c>
      <c r="B5" s="52" t="s">
        <v>91</v>
      </c>
      <c r="C5" s="109" t="s">
        <v>108</v>
      </c>
      <c r="D5" s="111">
        <v>4366.4400000000005</v>
      </c>
      <c r="E5" s="112">
        <v>4327.72</v>
      </c>
      <c r="F5" s="112">
        <v>2547.8700000000003</v>
      </c>
      <c r="G5" s="113">
        <v>11242.029999999999</v>
      </c>
    </row>
    <row r="6" spans="1:7" x14ac:dyDescent="0.2">
      <c r="A6" s="106">
        <v>2</v>
      </c>
      <c r="B6" s="47" t="s">
        <v>93</v>
      </c>
      <c r="C6" s="110" t="s">
        <v>109</v>
      </c>
      <c r="D6" s="114">
        <v>126006.73999999999</v>
      </c>
      <c r="E6" s="115">
        <v>23229.85</v>
      </c>
      <c r="F6" s="115">
        <v>50277.130000000005</v>
      </c>
      <c r="G6" s="116">
        <v>199513.72000000003</v>
      </c>
    </row>
    <row r="7" spans="1:7" x14ac:dyDescent="0.2">
      <c r="A7" s="106">
        <v>3</v>
      </c>
      <c r="B7" s="47" t="s">
        <v>94</v>
      </c>
      <c r="C7" s="110" t="s">
        <v>110</v>
      </c>
      <c r="D7" s="114">
        <v>21375.490000000005</v>
      </c>
      <c r="E7" s="115">
        <v>766.03</v>
      </c>
      <c r="F7" s="115">
        <v>73.17</v>
      </c>
      <c r="G7" s="116">
        <v>22214.690000000006</v>
      </c>
    </row>
    <row r="8" spans="1:7" x14ac:dyDescent="0.2">
      <c r="A8" s="106">
        <v>4</v>
      </c>
      <c r="B8" s="47" t="s">
        <v>95</v>
      </c>
      <c r="C8" s="110" t="s">
        <v>111</v>
      </c>
      <c r="D8" s="114">
        <v>101322.35999999999</v>
      </c>
      <c r="E8" s="115">
        <v>7023.8099999999995</v>
      </c>
      <c r="F8" s="115">
        <v>2386.62</v>
      </c>
      <c r="G8" s="116">
        <v>110732.79000000001</v>
      </c>
    </row>
    <row r="9" spans="1:7" x14ac:dyDescent="0.2">
      <c r="A9" s="106">
        <v>5</v>
      </c>
      <c r="B9" s="47" t="s">
        <v>96</v>
      </c>
      <c r="C9" s="110" t="s">
        <v>113</v>
      </c>
      <c r="D9" s="114">
        <v>14686.169999999998</v>
      </c>
      <c r="E9" s="115">
        <v>2072.71</v>
      </c>
      <c r="F9" s="115">
        <v>2487.89</v>
      </c>
      <c r="G9" s="116">
        <v>19246.77</v>
      </c>
    </row>
    <row r="10" spans="1:7" x14ac:dyDescent="0.2">
      <c r="A10" s="106">
        <v>6</v>
      </c>
      <c r="B10" s="47" t="s">
        <v>98</v>
      </c>
      <c r="C10" s="110" t="s">
        <v>114</v>
      </c>
      <c r="D10" s="114">
        <v>12107.04</v>
      </c>
      <c r="E10" s="115">
        <v>906.78</v>
      </c>
      <c r="F10" s="115">
        <v>886.19999999999993</v>
      </c>
      <c r="G10" s="116">
        <v>13900.02</v>
      </c>
    </row>
    <row r="11" spans="1:7" x14ac:dyDescent="0.2">
      <c r="A11" s="106">
        <v>7</v>
      </c>
      <c r="B11" s="47" t="s">
        <v>100</v>
      </c>
      <c r="C11" s="110" t="s">
        <v>115</v>
      </c>
      <c r="D11" s="114">
        <v>29429.07</v>
      </c>
      <c r="E11" s="115">
        <v>0</v>
      </c>
      <c r="F11" s="115">
        <v>25.54</v>
      </c>
      <c r="G11" s="116">
        <v>29454.61</v>
      </c>
    </row>
    <row r="12" spans="1:7" x14ac:dyDescent="0.2">
      <c r="A12" s="106">
        <v>8</v>
      </c>
      <c r="B12" s="47" t="s">
        <v>101</v>
      </c>
      <c r="C12" s="110" t="s">
        <v>116</v>
      </c>
      <c r="D12" s="114">
        <v>40568.67</v>
      </c>
      <c r="E12" s="115">
        <v>5877.75</v>
      </c>
      <c r="F12" s="115">
        <v>3317.81</v>
      </c>
      <c r="G12" s="116">
        <v>49764.23000000001</v>
      </c>
    </row>
    <row r="13" spans="1:7" x14ac:dyDescent="0.2">
      <c r="A13" s="106">
        <v>9</v>
      </c>
      <c r="B13" s="47" t="s">
        <v>102</v>
      </c>
      <c r="C13" s="110" t="s">
        <v>129</v>
      </c>
      <c r="D13" s="114">
        <v>42127.280000000006</v>
      </c>
      <c r="E13" s="115">
        <v>0</v>
      </c>
      <c r="F13" s="115">
        <v>33.1</v>
      </c>
      <c r="G13" s="116">
        <v>42160.380000000005</v>
      </c>
    </row>
    <row r="14" spans="1:7" x14ac:dyDescent="0.2">
      <c r="A14" s="108">
        <v>10</v>
      </c>
      <c r="B14" s="47" t="s">
        <v>103</v>
      </c>
      <c r="C14" s="110" t="s">
        <v>119</v>
      </c>
      <c r="D14" s="114">
        <v>15602.260000000002</v>
      </c>
      <c r="E14" s="118">
        <v>267.54000000000002</v>
      </c>
      <c r="F14" s="118">
        <v>638.4</v>
      </c>
      <c r="G14" s="119">
        <v>16508.199999999997</v>
      </c>
    </row>
    <row r="15" spans="1:7" x14ac:dyDescent="0.2">
      <c r="A15" s="137"/>
      <c r="B15" s="140"/>
      <c r="C15" s="138" t="s">
        <v>1</v>
      </c>
      <c r="D15" s="121">
        <v>407591.51999999996</v>
      </c>
      <c r="E15" s="121">
        <v>44472.189999999988</v>
      </c>
      <c r="F15" s="121">
        <v>62673.73</v>
      </c>
      <c r="G15" s="122">
        <v>514737.44000000006</v>
      </c>
    </row>
    <row r="16" spans="1:7" ht="30" customHeight="1" x14ac:dyDescent="0.2">
      <c r="A16" s="53" t="s">
        <v>105</v>
      </c>
    </row>
    <row r="17" spans="1:1" ht="13.5" customHeight="1" x14ac:dyDescent="0.2">
      <c r="A17" s="96" t="s">
        <v>148</v>
      </c>
    </row>
    <row r="18" spans="1:1" ht="13.5" customHeight="1" x14ac:dyDescent="0.2">
      <c r="A18" s="97" t="s">
        <v>145</v>
      </c>
    </row>
  </sheetData>
  <phoneticPr fontId="5" type="noConversion"/>
  <hyperlinks>
    <hyperlink ref="A18" r:id="rId1" xr:uid="{00000000-0004-0000-08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2"/>
  <headerFooter>
    <oddHeader>&amp;L&amp;K000000&amp;G</oddHeader>
  </headerFooter>
  <legacyDrawingHF r:id="rId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12</vt:i4>
      </vt:variant>
      <vt:variant>
        <vt:lpstr>Intervals amb nom</vt:lpstr>
      </vt:variant>
      <vt:variant>
        <vt:i4>15</vt:i4>
      </vt:variant>
    </vt:vector>
  </HeadingPairs>
  <TitlesOfParts>
    <vt:vector size="27" baseType="lpstr">
      <vt:lpstr>doc</vt:lpstr>
      <vt:lpstr>índex</vt:lpstr>
      <vt:lpstr>to</vt:lpstr>
      <vt:lpstr>tdpb total</vt:lpstr>
      <vt:lpstr>tdpb Cat</vt:lpstr>
      <vt:lpstr>tdpb resta Esp</vt:lpstr>
      <vt:lpstr>tdpb resta món</vt:lpstr>
      <vt:lpstr>sectorització</vt:lpstr>
      <vt:lpstr>recursos de l'economia</vt:lpstr>
      <vt:lpstr>usos de l'economia</vt:lpstr>
      <vt:lpstr>rendes de l'activitat</vt:lpstr>
      <vt:lpstr>ocupació i productivitat</vt:lpstr>
      <vt:lpstr>doc!Àrea_d'impressió</vt:lpstr>
      <vt:lpstr>índex!Àrea_d'impressió</vt:lpstr>
      <vt:lpstr>'ocupació i productivitat'!Àrea_d'impressió</vt:lpstr>
      <vt:lpstr>'recursos de l''economia'!Àrea_d'impressió</vt:lpstr>
      <vt:lpstr>'rendes de l''activitat'!Àrea_d'impressió</vt:lpstr>
      <vt:lpstr>sectorització!Àrea_d'impressió</vt:lpstr>
      <vt:lpstr>'tdpb Cat'!Àrea_d'impressió</vt:lpstr>
      <vt:lpstr>'tdpb resta Esp'!Àrea_d'impressió</vt:lpstr>
      <vt:lpstr>'tdpb resta món'!Àrea_d'impressió</vt:lpstr>
      <vt:lpstr>'tdpb total'!Àrea_d'impressió</vt:lpstr>
      <vt:lpstr>to!Àrea_d'impressió</vt:lpstr>
      <vt:lpstr>'usos de l''economia'!Àrea_d'impressió</vt:lpstr>
      <vt:lpstr>'tdpb resta Esp'!Títols_per_imprimir</vt:lpstr>
      <vt:lpstr>'tdpb resta món'!Títols_per_imprimir</vt:lpstr>
      <vt:lpstr>'tdpb total'!Títols_per_imprimir</vt:lpstr>
    </vt:vector>
  </TitlesOfParts>
  <Company>Institut d'Estadística de Catalunya (Idescat)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 Input-Output de Catalunya 2016. Resultats per a 10 branques</dc:title>
  <dc:subject>Marc Input-Output de Catalunya 2016</dc:subject>
  <dc:creator>Idescat</dc:creator>
  <cp:keywords>input-output; comptes econòmics; economia catalana</cp:keywords>
  <dc:description>Dades revisades el 15 de març de 2024</dc:description>
  <cp:lastPrinted>2018-12-18T10:45:00Z</cp:lastPrinted>
  <dcterms:created xsi:type="dcterms:W3CDTF">1999-02-18T09:06:56Z</dcterms:created>
  <dcterms:modified xsi:type="dcterms:W3CDTF">2024-03-19T10:58:15Z</dcterms:modified>
</cp:coreProperties>
</file>