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bookViews>
    <workbookView xWindow="65521" yWindow="65521" windowWidth="11970" windowHeight="3285" activeTab="0"/>
  </bookViews>
  <sheets>
    <sheet name="Portada" sheetId="1" r:id="rId1"/>
    <sheet name="issn" sheetId="2" r:id="rId2"/>
    <sheet name="índex" sheetId="3" r:id="rId3"/>
    <sheet name="1" sheetId="4" r:id="rId4"/>
    <sheet name="2" sheetId="5" r:id="rId5"/>
    <sheet name="3" sheetId="6" r:id="rId6"/>
    <sheet name="4" sheetId="7" r:id="rId7"/>
    <sheet name="5.1" sheetId="8" r:id="rId8"/>
    <sheet name="5.2" sheetId="9" r:id="rId9"/>
    <sheet name="5.3" sheetId="10" r:id="rId10"/>
    <sheet name="5.4" sheetId="11" r:id="rId11"/>
    <sheet name="5.5" sheetId="12" r:id="rId12"/>
    <sheet name="notes" sheetId="13" r:id="rId13"/>
    <sheet name="notes (2)" sheetId="14" r:id="rId14"/>
  </sheets>
  <definedNames>
    <definedName name="_xlnm.Print_Area" localSheetId="4">'2'!$A$1:$L$14</definedName>
    <definedName name="_xlnm.Print_Area" localSheetId="5">'3'!$A$1:$N$11</definedName>
    <definedName name="_xlnm.Print_Area" localSheetId="11">'5.5'!$A$1:$I$108</definedName>
    <definedName name="_xlnm.Print_Area" localSheetId="2">'índex'!$A$1:$J$27</definedName>
    <definedName name="_xlnm.Print_Area" localSheetId="1">'issn'!$A$1:$I$47</definedName>
    <definedName name="_xlnm.Print_Area" localSheetId="0">'Portada'!$A$1:$I$60</definedName>
  </definedNames>
  <calcPr fullCalcOnLoad="1"/>
</workbook>
</file>

<file path=xl/sharedStrings.xml><?xml version="1.0" encoding="utf-8"?>
<sst xmlns="http://schemas.openxmlformats.org/spreadsheetml/2006/main" count="609" uniqueCount="167">
  <si>
    <t>Total</t>
  </si>
  <si>
    <t>Treballadors</t>
  </si>
  <si>
    <t xml:space="preserve">        Contractes de posada a disposició</t>
  </si>
  <si>
    <t>Obra o servei</t>
  </si>
  <si>
    <t xml:space="preserve">Circumstàncies </t>
  </si>
  <si>
    <t>de producció</t>
  </si>
  <si>
    <t>de treball</t>
  </si>
  <si>
    <t>cedits</t>
  </si>
  <si>
    <t>No classificats</t>
  </si>
  <si>
    <t>Agricultura</t>
  </si>
  <si>
    <t>Indústria</t>
  </si>
  <si>
    <t>Construcció</t>
  </si>
  <si>
    <t>Serveis</t>
  </si>
  <si>
    <t>Barcelona</t>
  </si>
  <si>
    <t>Girona</t>
  </si>
  <si>
    <t>Lleida</t>
  </si>
  <si>
    <t>Tarragona</t>
  </si>
  <si>
    <t>Catalunya</t>
  </si>
  <si>
    <t>Empreses</t>
  </si>
  <si>
    <t>Treballadors cedits</t>
  </si>
  <si>
    <t>Contractes de posada a disposició</t>
  </si>
  <si>
    <t>01 Agricultura, ramaderia i caça</t>
  </si>
  <si>
    <t>02 Silvicultura i explotació forestal</t>
  </si>
  <si>
    <t>03 Pesca i aqüicultura</t>
  </si>
  <si>
    <t>05 Antracita, hulla i lignit</t>
  </si>
  <si>
    <t>06 Petroli i gas natural</t>
  </si>
  <si>
    <t>07 Minerals metàl·lics</t>
  </si>
  <si>
    <t>08 Minerals no metàl·lics ni energètics</t>
  </si>
  <si>
    <t>09 Suport a les indústries extractives</t>
  </si>
  <si>
    <t>10 Indústries de productes alimentaris</t>
  </si>
  <si>
    <t>11 Fabricació de begudes</t>
  </si>
  <si>
    <t>12 Indústries del tabac</t>
  </si>
  <si>
    <t>13 Indústries tèxtils</t>
  </si>
  <si>
    <t>14 Confecció de peces de vestir</t>
  </si>
  <si>
    <t>15 Indústria del cuir i del calçat</t>
  </si>
  <si>
    <t>16 Indústries fusta i suro, exc. mobles</t>
  </si>
  <si>
    <t>17 Indústries del paper</t>
  </si>
  <si>
    <t>18 Arts gràfiques i suports enregistrats</t>
  </si>
  <si>
    <t>19 Coqueries i refinació del petroli</t>
  </si>
  <si>
    <t>20 Indústries químiques</t>
  </si>
  <si>
    <t>21 Productes farmacèutics</t>
  </si>
  <si>
    <t>22 Cautxú i plàstic</t>
  </si>
  <si>
    <t>23 Productes minerals no metàl·lics ncaa</t>
  </si>
  <si>
    <t>24 Metal·lúrgia</t>
  </si>
  <si>
    <t xml:space="preserve">25 Productes metàl·lics, exc. maquinària </t>
  </si>
  <si>
    <t>26 Productes informàtics i electrònics</t>
  </si>
  <si>
    <t>27 Materials i equips elèctrics</t>
  </si>
  <si>
    <t>28 Maquinària i equips ncaa</t>
  </si>
  <si>
    <t>29 Vehicles de motor, remolcs i semiremolcs</t>
  </si>
  <si>
    <t>30 Altres materials de transport</t>
  </si>
  <si>
    <t>31 Mobles</t>
  </si>
  <si>
    <t>32 Indústries manufactureres diverses</t>
  </si>
  <si>
    <t>33 Reparació i instal·lació de maquinària</t>
  </si>
  <si>
    <t>35 Energia elèctrica i gas</t>
  </si>
  <si>
    <t>36 Aigua</t>
  </si>
  <si>
    <t>37 Tractament d'aigües residuals</t>
  </si>
  <si>
    <t>38 Tractament de residus</t>
  </si>
  <si>
    <t>39 Gestió de residus</t>
  </si>
  <si>
    <t>41 Construcció d’immobles</t>
  </si>
  <si>
    <t>42 Construcció d’obres d’enginyeria civil</t>
  </si>
  <si>
    <t>43 Activitats especialitzades construcció</t>
  </si>
  <si>
    <t>45 Venda i reparació de vehicles motor</t>
  </si>
  <si>
    <t>46 Comerç engròs, exc. vehicles motor</t>
  </si>
  <si>
    <t>47 Comerç detall, exc. vehicles motor</t>
  </si>
  <si>
    <t>49 Transport terrestre i per canonades</t>
  </si>
  <si>
    <t>50 Transport marítim i per vies interiors</t>
  </si>
  <si>
    <t>51 Transport aeri</t>
  </si>
  <si>
    <t>52 Emmagatzematge i afins al transport</t>
  </si>
  <si>
    <t>53 Activitats postals i de correus</t>
  </si>
  <si>
    <t>55 Serveis d’allotjament</t>
  </si>
  <si>
    <t>56 Serveis de menjar i begudes</t>
  </si>
  <si>
    <t>58 Edició</t>
  </si>
  <si>
    <t>59 Cinema i vídeo; enregistrament de so</t>
  </si>
  <si>
    <t>60 Ràdio i televisió</t>
  </si>
  <si>
    <t>61 Telecomunicacions</t>
  </si>
  <si>
    <t>62 Serveis de tecnologies de la informació</t>
  </si>
  <si>
    <t>63 Serveis d’informació</t>
  </si>
  <si>
    <t>64 Mediació financera</t>
  </si>
  <si>
    <t>65 Assegurances i  fons pensions</t>
  </si>
  <si>
    <t>66 Activitats auxiliars mediació financera</t>
  </si>
  <si>
    <t>68 Activitats immobiliàries</t>
  </si>
  <si>
    <t>69 Activitats jurídiques i de comptabilitat</t>
  </si>
  <si>
    <t>70 Seus centrals i consultoria empresarial</t>
  </si>
  <si>
    <t>71 Serveis tècnics arquitectura i enginyeria</t>
  </si>
  <si>
    <t>72 Recerca i desenvolupament</t>
  </si>
  <si>
    <t>73 Publicitat i estudis de mercat</t>
  </si>
  <si>
    <t>74 Activitats professionals i tècniques ncaa</t>
  </si>
  <si>
    <t>75 Activitats veterinàries</t>
  </si>
  <si>
    <t>77 Activitats de lloguer</t>
  </si>
  <si>
    <t>78 Activitats relacionades amb l’ocupació</t>
  </si>
  <si>
    <t>79 Agències viatges i operadors turístics</t>
  </si>
  <si>
    <t>80 Activitats de seguretat i investigació</t>
  </si>
  <si>
    <t>81 Serveis a edificis i de jardineria</t>
  </si>
  <si>
    <t>82 Activitats administratives d'oficina</t>
  </si>
  <si>
    <t>84 Adm. pública, Defensa i SS obligatòria</t>
  </si>
  <si>
    <t>85 Educació</t>
  </si>
  <si>
    <t>86 Activitats sanitàries</t>
  </si>
  <si>
    <t>87 Serveis socials amb allotjament</t>
  </si>
  <si>
    <t>88 Serveis socials sense allotjament</t>
  </si>
  <si>
    <t>90 Activitats artístiques i d’espectacles</t>
  </si>
  <si>
    <t>91 Biblioteques i museus</t>
  </si>
  <si>
    <t>92 Jocs d’atzar i apostes</t>
  </si>
  <si>
    <t>93 Activitats esportives i d’entreteniment</t>
  </si>
  <si>
    <t>94 Activitats associatives</t>
  </si>
  <si>
    <t>95 Reparació ordinadors i efectes personals</t>
  </si>
  <si>
    <t>96 Altres activitats de serveis personals</t>
  </si>
  <si>
    <t>97 Llars que ocupen personal domèstic</t>
  </si>
  <si>
    <t>98 Llars que prod. béns i serveis ús propi</t>
  </si>
  <si>
    <t>99 Organismes extraterritorials</t>
  </si>
  <si>
    <t>Activitat econòmica (CCAE-2009)</t>
  </si>
  <si>
    <t>aprenentatge</t>
  </si>
  <si>
    <t>Interinitat</t>
  </si>
  <si>
    <t>© Generalitat de Catalunya</t>
  </si>
  <si>
    <t>c/ Sepúlveda, 148-150</t>
  </si>
  <si>
    <t>08011 Barcelona</t>
  </si>
  <si>
    <t>ISSN: 2339-6032</t>
  </si>
  <si>
    <t>Dipòsit legal: B.11372-2013</t>
  </si>
  <si>
    <t>creativecommons.org/licenses/by-nc-nd/3.0/es/legalcode.ca</t>
  </si>
  <si>
    <t>Empreses de treball temporal</t>
  </si>
  <si>
    <t>Notes metodològiques</t>
  </si>
  <si>
    <t>Departament de Treball, Afers Socials i Famílies</t>
  </si>
  <si>
    <t>Observatori del Treball i Model Productiu</t>
  </si>
  <si>
    <t>http://observatoritreball.gencat.cat/ca</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</si>
  <si>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</si>
  <si>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Formació, aprenentatge i pràctiques</t>
  </si>
  <si>
    <t>Circumstàncies de producció</t>
  </si>
  <si>
    <t>Autoritat laboral</t>
  </si>
  <si>
    <t xml:space="preserve">Girona          </t>
  </si>
  <si>
    <t xml:space="preserve">Lleida        </t>
  </si>
  <si>
    <t>Serveis Territorials</t>
  </si>
  <si>
    <t>DG Relacions Laborals i Qualitat en el Treball</t>
  </si>
  <si>
    <t>DG Trabajo del MEYSS</t>
  </si>
  <si>
    <t>1. Empreses de treball temporal amb autorització vigent a 31 de desembre de 2016, segons àmbit territorial d'actuació i autoritat laboral competent en el registre</t>
  </si>
  <si>
    <t>2. Empreses de treball temporal, treballadors cedits i contractes de posada a disposició per empreses de treball temporal, per àmbit territorial del centre de treball de l'empresa usuària. Any 2016</t>
  </si>
  <si>
    <t>VS 2015</t>
  </si>
  <si>
    <t>Barcelona, juny de 2017</t>
  </si>
  <si>
    <r>
      <rPr>
        <b/>
        <sz val="8.5"/>
        <rFont val="Arial"/>
        <family val="2"/>
      </rPr>
      <t>Empreses de treball temporal</t>
    </r>
    <r>
      <rPr>
        <sz val="8.5"/>
        <rFont val="Arial"/>
        <family val="2"/>
      </rPr>
      <t xml:space="preserve"> amb autorització vigent a 31 de desembre de
2016, segons </t>
    </r>
    <r>
      <rPr>
        <b/>
        <sz val="8.5"/>
        <rFont val="Arial"/>
        <family val="2"/>
      </rPr>
      <t>àmbit territorial</t>
    </r>
    <r>
      <rPr>
        <sz val="8.5"/>
        <rFont val="Arial"/>
        <family val="2"/>
      </rPr>
      <t xml:space="preserve"> d'actuació i </t>
    </r>
    <r>
      <rPr>
        <b/>
        <sz val="8.5"/>
        <rFont val="Arial"/>
        <family val="2"/>
      </rPr>
      <t>autoritat laboral</t>
    </r>
    <r>
      <rPr>
        <sz val="8.5"/>
        <rFont val="Arial"/>
        <family val="2"/>
      </rPr>
      <t xml:space="preserve"> competent en el registre</t>
    </r>
  </si>
  <si>
    <r>
      <rPr>
        <b/>
        <sz val="8.5"/>
        <rFont val="Arial"/>
        <family val="2"/>
      </rPr>
      <t>Empreses de treball temporal</t>
    </r>
    <r>
      <rPr>
        <sz val="8.5"/>
        <rFont val="Arial"/>
        <family val="2"/>
      </rPr>
      <t xml:space="preserve">, </t>
    </r>
    <r>
      <rPr>
        <b/>
        <sz val="8.5"/>
        <rFont val="Arial"/>
        <family val="2"/>
      </rPr>
      <t>treballadors cedits</t>
    </r>
    <r>
      <rPr>
        <sz val="8.5"/>
        <rFont val="Arial"/>
        <family val="2"/>
      </rPr>
      <t xml:space="preserve"> i </t>
    </r>
    <r>
      <rPr>
        <b/>
        <sz val="8.5"/>
        <rFont val="Arial"/>
        <family val="2"/>
      </rPr>
      <t>contractes de posada a disposició</t>
    </r>
    <r>
      <rPr>
        <sz val="8.5"/>
        <rFont val="Arial"/>
        <family val="2"/>
      </rPr>
      <t xml:space="preserve"> per empreses de treball temporal, per </t>
    </r>
    <r>
      <rPr>
        <b/>
        <sz val="8.5"/>
        <rFont val="Arial"/>
        <family val="2"/>
      </rPr>
      <t>àmbit territorial</t>
    </r>
    <r>
      <rPr>
        <sz val="8.5"/>
        <rFont val="Arial"/>
        <family val="2"/>
      </rPr>
      <t xml:space="preserve"> del centre de treball de l'empresa usuària. </t>
    </r>
    <r>
      <rPr>
        <b/>
        <sz val="8.5"/>
        <rFont val="Arial"/>
        <family val="2"/>
      </rPr>
      <t>Any 2016</t>
    </r>
  </si>
  <si>
    <r>
      <rPr>
        <b/>
        <sz val="8.5"/>
        <rFont val="Arial"/>
        <family val="2"/>
      </rPr>
      <t>Evolució de les empreses de treball temporal</t>
    </r>
    <r>
      <rPr>
        <sz val="8.5"/>
        <rFont val="Arial"/>
        <family val="2"/>
      </rPr>
      <t xml:space="preserve">, dels </t>
    </r>
    <r>
      <rPr>
        <b/>
        <sz val="8.5"/>
        <rFont val="Arial"/>
        <family val="2"/>
      </rPr>
      <t>treballadors cedits</t>
    </r>
    <r>
      <rPr>
        <sz val="8.5"/>
        <rFont val="Arial"/>
        <family val="2"/>
      </rPr>
      <t xml:space="preserve"> i dels </t>
    </r>
    <r>
      <rPr>
        <b/>
        <sz val="8.5"/>
        <rFont val="Arial"/>
        <family val="2"/>
      </rPr>
      <t>contractes de posada a disposició</t>
    </r>
    <r>
      <rPr>
        <sz val="8.5"/>
        <rFont val="Arial"/>
        <family val="2"/>
      </rPr>
      <t xml:space="preserve"> per </t>
    </r>
    <r>
      <rPr>
        <b/>
        <sz val="8.5"/>
        <rFont val="Arial"/>
        <family val="2"/>
      </rPr>
      <t>àmbit territorial</t>
    </r>
    <r>
      <rPr>
        <sz val="8.5"/>
        <rFont val="Arial"/>
        <family val="2"/>
      </rPr>
      <t xml:space="preserve"> del centre de treball de l'empresa usuària</t>
    </r>
  </si>
  <si>
    <r>
      <t xml:space="preserve">Evolució dels contractes de posada a disposició per empreses de treball temporal, segons l'activitat econòmica del centre de treball de l'empresa usuària, a </t>
    </r>
    <r>
      <rPr>
        <b/>
        <sz val="8.5"/>
        <rFont val="Arial"/>
        <family val="2"/>
      </rPr>
      <t>Barcelona</t>
    </r>
  </si>
  <si>
    <r>
      <rPr>
        <b/>
        <sz val="8.5"/>
        <rFont val="Arial"/>
        <family val="2"/>
      </rPr>
      <t>Evolució</t>
    </r>
    <r>
      <rPr>
        <sz val="8.5"/>
        <rFont val="Arial"/>
        <family val="2"/>
      </rPr>
      <t xml:space="preserve"> dels </t>
    </r>
    <r>
      <rPr>
        <b/>
        <sz val="8.5"/>
        <rFont val="Arial"/>
        <family val="2"/>
      </rPr>
      <t>contractes de posada a disposició</t>
    </r>
    <r>
      <rPr>
        <sz val="8.5"/>
        <rFont val="Arial"/>
        <family val="2"/>
      </rPr>
      <t xml:space="preserve"> per empreses de treball temporal, segons l'</t>
    </r>
    <r>
      <rPr>
        <b/>
        <sz val="8.5"/>
        <rFont val="Arial"/>
        <family val="2"/>
      </rPr>
      <t>activitat econòmica</t>
    </r>
    <r>
      <rPr>
        <sz val="8.5"/>
        <rFont val="Arial"/>
        <family val="2"/>
      </rPr>
      <t xml:space="preserve"> del centre de treball de l'empresa usuària, per </t>
    </r>
    <r>
      <rPr>
        <b/>
        <sz val="8.5"/>
        <rFont val="Arial"/>
        <family val="2"/>
      </rPr>
      <t>àmbit territorial</t>
    </r>
  </si>
  <si>
    <r>
      <t xml:space="preserve">Evolució dels contractes de posada a disposició per empreses de treball temporal, segons l'activitat econòmica del centre de treball de l'empresa usuària, a </t>
    </r>
    <r>
      <rPr>
        <b/>
        <sz val="8.5"/>
        <rFont val="Arial"/>
        <family val="2"/>
      </rPr>
      <t>Girona</t>
    </r>
  </si>
  <si>
    <r>
      <t xml:space="preserve">Evolució dels contractes de posada a disposició per empreses de treball temporal, segons l'activitat econòmica del centre de treball de l'empresa usuària, a </t>
    </r>
    <r>
      <rPr>
        <b/>
        <sz val="8.5"/>
        <rFont val="Arial"/>
        <family val="2"/>
      </rPr>
      <t>Lleida</t>
    </r>
  </si>
  <si>
    <r>
      <t xml:space="preserve">Evolució dels contractes de posada a disposició per empreses de treball temporal, segons l'activitat econòmica del centre de treball de l'empresa usuària, a </t>
    </r>
    <r>
      <rPr>
        <b/>
        <sz val="8.5"/>
        <rFont val="Arial"/>
        <family val="2"/>
      </rPr>
      <t>Tarragona</t>
    </r>
  </si>
  <si>
    <r>
      <t xml:space="preserve">Evolució dels contractes de posada a disposició per empreses de treball temporal, segons l'activitat econòmica del centre de treball de l'empresa usuària, a </t>
    </r>
    <r>
      <rPr>
        <b/>
        <sz val="8.5"/>
        <rFont val="Arial"/>
        <family val="2"/>
      </rPr>
      <t>Catalunya</t>
    </r>
  </si>
  <si>
    <t>3. Evolució de les empreses de treball temporal, dels treballadors cedits i dels contractes de posada a disposició per àmbit territorial del centre de treball de l'empresa usuària</t>
  </si>
  <si>
    <t>4. Evolució dels contractes de posada a disposició per tipus de contractes i per àmbit territorial del centre de treball de l'empresa usuària</t>
  </si>
  <si>
    <t>5.1. Evolució dels contractes de posada a disposició per empreses de treball temporal, segons l'activitat econòmica del centre de treball de l'empresa usuària a Barcelona</t>
  </si>
  <si>
    <t>5.2. Evolució dels contractes de posada a disposició per empreses de treball temporal, segons l'activitat econòmica del centre de treball de l'empresa usuària a Girona</t>
  </si>
  <si>
    <t>5.3. Evolució dels contractes de posada a disposició per empreses de treball temporal, segons l'activitat econòmica del centre de treball de l'empresa usuària a Lleida</t>
  </si>
  <si>
    <t>5.4. Evolució dels contractes de posada a disposició per empreses de treball temporal, segons l'activitat econòmica del centre de treball de l'empresa usuària a Tarragona</t>
  </si>
  <si>
    <t>5.5. Evolució dels contractes de posada a disposició per empreses de treball temporal, segons l'activitat econòmica del centre de treball de l'empresa usuària a Catalunya</t>
  </si>
  <si>
    <t>5.1</t>
  </si>
  <si>
    <t>5.2</t>
  </si>
  <si>
    <t>5.3</t>
  </si>
  <si>
    <t>5.4</t>
  </si>
  <si>
    <t>5.5</t>
  </si>
  <si>
    <r>
      <rPr>
        <b/>
        <sz val="8.5"/>
        <rFont val="Arial"/>
        <family val="2"/>
      </rPr>
      <t>Evolució dels contractes de posada a disposició</t>
    </r>
    <r>
      <rPr>
        <sz val="8.5"/>
        <rFont val="Arial"/>
        <family val="2"/>
      </rPr>
      <t xml:space="preserve"> per </t>
    </r>
    <r>
      <rPr>
        <b/>
        <sz val="8.5"/>
        <rFont val="Arial"/>
        <family val="2"/>
      </rPr>
      <t>tipus de contractes</t>
    </r>
    <r>
      <rPr>
        <sz val="8.5"/>
        <rFont val="Arial"/>
        <family val="2"/>
      </rPr>
      <t xml:space="preserve"> i per </t>
    </r>
    <r>
      <rPr>
        <b/>
        <sz val="8.5"/>
        <rFont val="Arial"/>
        <family val="2"/>
      </rPr>
      <t>àmbit territorial</t>
    </r>
    <r>
      <rPr>
        <sz val="8.5"/>
        <rFont val="Arial"/>
        <family val="2"/>
      </rPr>
      <t xml:space="preserve"> del centre de treball de l'empresa usuària</t>
    </r>
  </si>
  <si>
    <t>%2016</t>
  </si>
  <si>
    <r>
      <t>temporal</t>
    </r>
    <r>
      <rPr>
        <b/>
        <vertAlign val="superscript"/>
        <sz val="8"/>
        <rFont val="Arial"/>
        <family val="2"/>
      </rPr>
      <t>(1)</t>
    </r>
  </si>
  <si>
    <r>
      <t>Empreses de treball temporal</t>
    </r>
    <r>
      <rPr>
        <b/>
        <vertAlign val="superscript"/>
        <sz val="8"/>
        <rFont val="Arial"/>
        <family val="2"/>
      </rPr>
      <t>(1)</t>
    </r>
  </si>
  <si>
    <r>
      <t>Catalunya</t>
    </r>
    <r>
      <rPr>
        <b/>
        <vertAlign val="superscript"/>
        <sz val="8"/>
        <rFont val="Arial"/>
        <family val="2"/>
      </rPr>
      <t>(1)</t>
    </r>
  </si>
  <si>
    <r>
      <rPr>
        <vertAlign val="superscript"/>
        <sz val="8"/>
        <rFont val="Times New Roman"/>
        <family val="1"/>
      </rPr>
      <t>(1)</t>
    </r>
    <r>
      <rPr>
        <sz val="8"/>
        <rFont val="Times New Roman"/>
        <family val="1"/>
      </rPr>
      <t xml:space="preserve"> El total per a Catalunya no coincideix amb la suma de les quatre províncies, ja que una mateixa ETT pot estar autoritzada en més d'un àmbit territorial</t>
    </r>
  </si>
  <si>
    <t>Formació,</t>
  </si>
  <si>
    <t>i pràctiques</t>
  </si>
  <si>
    <t>% 2016 
vs 2015</t>
  </si>
  <si>
    <t>vs 2015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</si>
</sst>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_);\(#,##0\)"/>
    <numFmt numFmtId="183" formatCode="0.00_)"/>
    <numFmt numFmtId="184" formatCode="#,##0.00_);\(#,##0.00\)"/>
    <numFmt numFmtId="185" formatCode="0_)"/>
    <numFmt numFmtId="186" formatCode="#,##0.0_);\(#,##0.0\)"/>
    <numFmt numFmtId="187" formatCode="0.0_)"/>
    <numFmt numFmtId="188" formatCode="0.000"/>
    <numFmt numFmtId="189" formatCode="0.0000"/>
    <numFmt numFmtId="190" formatCode="0.00000"/>
    <numFmt numFmtId="191" formatCode="0.000000"/>
    <numFmt numFmtId="192" formatCode="#,##0.0"/>
    <numFmt numFmtId="193" formatCode="0.0"/>
    <numFmt numFmtId="194" formatCode="#,##0&quot;   &quot;"/>
    <numFmt numFmtId="195" formatCode="#,##0&quot;    &quot;"/>
    <numFmt numFmtId="196" formatCode="#,##0&quot;      &quot;"/>
    <numFmt numFmtId="197" formatCode="#,##0&quot;         &quot;"/>
    <numFmt numFmtId="198" formatCode="#,##0&quot;           &quot;"/>
    <numFmt numFmtId="199" formatCode="_-* #,##0.00\ [$€]_-;\-* #,##0.00\ [$€]_-;_-* &quot;-&quot;??\ [$€]_-;_-@_-"/>
    <numFmt numFmtId="200" formatCode="_(* #,##0_);_(* \(#,##0\);_(* &quot;-&quot;_);_(@_)"/>
    <numFmt numFmtId="201" formatCode="_(* #,##0.00_);_(* \(#,##0.00\);_(* &quot;-&quot;??_);_(@_)"/>
    <numFmt numFmtId="202" formatCode="#,##0;\-#,##0;\-"/>
    <numFmt numFmtId="203" formatCode=";;"/>
    <numFmt numFmtId="204" formatCode="&quot;Sí&quot;;&quot;Sí&quot;;&quot;No&quot;"/>
    <numFmt numFmtId="205" formatCode="&quot;Cert&quot;;&quot;Cert&quot;;&quot;Fals&quot;"/>
    <numFmt numFmtId="206" formatCode="&quot;Activat&quot;;&quot;Activat&quot;;&quot;Desactivat&quot;"/>
    <numFmt numFmtId="207" formatCode="[$€-2]\ #.##000_);[Red]\([$€-2]\ #.##000\)"/>
  </numFmts>
  <fonts count="73">
    <font>
      <sz val="10"/>
      <name val="Arial"/>
      <family val="0"/>
    </font>
    <font>
      <sz val="8"/>
      <name val="Arial"/>
      <family val="2"/>
    </font>
    <font>
      <b/>
      <sz val="8"/>
      <name val="Arial"/>
      <family val="2"/>
    </font>
    <font>
      <b/>
      <sz val="8.5"/>
      <name val="Arial"/>
      <family val="2"/>
    </font>
    <font>
      <sz val="8"/>
      <color indexed="50"/>
      <name val="Arial"/>
      <family val="2"/>
    </font>
    <font>
      <b/>
      <sz val="10"/>
      <name val="Arial"/>
      <family val="2"/>
    </font>
    <font>
      <sz val="8.5"/>
      <color indexed="62"/>
      <name val="Arial"/>
      <family val="2"/>
    </font>
    <font>
      <sz val="8.5"/>
      <name val="Arial"/>
      <family val="2"/>
    </font>
    <font>
      <u val="single"/>
      <sz val="8.5"/>
      <name val="Arial"/>
      <family val="2"/>
    </font>
    <font>
      <u val="single"/>
      <sz val="10"/>
      <color indexed="12"/>
      <name val="MS Sans Serif"/>
      <family val="2"/>
    </font>
    <font>
      <u val="single"/>
      <sz val="10"/>
      <color indexed="12"/>
      <name val="Arial"/>
      <family val="2"/>
    </font>
    <font>
      <sz val="10.5"/>
      <name val="Times New Roman"/>
      <family val="1"/>
    </font>
    <font>
      <sz val="10"/>
      <color indexed="8"/>
      <name val="MS Sans Serif"/>
      <family val="2"/>
    </font>
    <font>
      <sz val="10"/>
      <name val="Courier"/>
      <family val="3"/>
    </font>
    <font>
      <b/>
      <sz val="10.5"/>
      <name val="Arial"/>
      <family val="2"/>
    </font>
    <font>
      <sz val="11"/>
      <color indexed="62"/>
      <name val="Calibri"/>
      <family val="2"/>
    </font>
    <font>
      <sz val="11"/>
      <color indexed="19"/>
      <name val="Calibri"/>
      <family val="2"/>
    </font>
    <font>
      <b/>
      <sz val="15"/>
      <color indexed="62"/>
      <name val="Calibri"/>
      <family val="2"/>
    </font>
    <font>
      <b/>
      <sz val="11"/>
      <color indexed="8"/>
      <name val="Calibri"/>
      <family val="2"/>
    </font>
    <font>
      <sz val="12"/>
      <name val="Arial"/>
      <family val="2"/>
    </font>
    <font>
      <b/>
      <vertAlign val="superscript"/>
      <sz val="8"/>
      <name val="Arial"/>
      <family val="2"/>
    </font>
    <font>
      <sz val="8"/>
      <name val="Times New Roman"/>
      <family val="1"/>
    </font>
    <font>
      <vertAlign val="superscript"/>
      <sz val="8"/>
      <name val="Times New Roman"/>
      <family val="1"/>
    </font>
    <font>
      <sz val="11"/>
      <color indexed="31"/>
      <name val="Calibri"/>
      <family val="2"/>
    </font>
    <font>
      <sz val="11"/>
      <color indexed="9"/>
      <name val="Calibri"/>
      <family val="2"/>
    </font>
    <font>
      <sz val="11"/>
      <color indexed="8"/>
      <name val="Calibri"/>
      <family val="2"/>
    </font>
    <font>
      <b/>
      <sz val="11"/>
      <color indexed="52"/>
      <name val="Calibri"/>
      <family val="2"/>
    </font>
    <font>
      <b/>
      <sz val="11"/>
      <color indexed="9"/>
      <name val="Calibri"/>
      <family val="2"/>
    </font>
    <font>
      <sz val="11"/>
      <color indexed="52"/>
      <name val="Calibri"/>
      <family val="2"/>
    </font>
    <font>
      <u val="single"/>
      <sz val="10"/>
      <color indexed="25"/>
      <name val="Arial"/>
      <family val="2"/>
    </font>
    <font>
      <u val="single"/>
      <sz val="10"/>
      <color indexed="24"/>
      <name val="Arial"/>
      <family val="2"/>
    </font>
    <font>
      <sz val="11"/>
      <color indexed="14"/>
      <name val="Calibri"/>
      <family val="2"/>
    </font>
    <font>
      <sz val="11"/>
      <color indexed="16"/>
      <name val="Calibri"/>
      <family val="2"/>
    </font>
    <font>
      <b/>
      <sz val="11"/>
      <color indexed="12"/>
      <name val="Calibri"/>
      <family val="2"/>
    </font>
    <font>
      <sz val="11"/>
      <color indexed="50"/>
      <name val="Calibri"/>
      <family val="2"/>
    </font>
    <font>
      <i/>
      <sz val="11"/>
      <color indexed="37"/>
      <name val="Calibri"/>
      <family val="2"/>
    </font>
    <font>
      <b/>
      <sz val="18"/>
      <color indexed="45"/>
      <name val="Cambria"/>
      <family val="2"/>
    </font>
    <font>
      <b/>
      <sz val="15"/>
      <color indexed="45"/>
      <name val="Calibri"/>
      <family val="2"/>
    </font>
    <font>
      <b/>
      <sz val="13"/>
      <color indexed="45"/>
      <name val="Calibri"/>
      <family val="2"/>
    </font>
    <font>
      <b/>
      <sz val="11"/>
      <color indexed="45"/>
      <name val="Calibri"/>
      <family val="2"/>
    </font>
    <font>
      <b/>
      <sz val="11"/>
      <color indexed="31"/>
      <name val="Calibri"/>
      <family val="2"/>
    </font>
    <font>
      <u val="single"/>
      <sz val="8"/>
      <color indexed="25"/>
      <name val="Arial"/>
      <family val="2"/>
    </font>
    <font>
      <sz val="8"/>
      <color indexed="25"/>
      <name val="Arial"/>
      <family val="2"/>
    </font>
    <font>
      <sz val="18"/>
      <color indexed="10"/>
      <name val="Arial"/>
      <family val="0"/>
    </font>
    <font>
      <sz val="18"/>
      <color indexed="23"/>
      <name val="Arial"/>
      <family val="0"/>
    </font>
    <font>
      <sz val="14"/>
      <color indexed="23"/>
      <name val="Arial"/>
      <family val="0"/>
    </font>
    <font>
      <sz val="12"/>
      <color indexed="23"/>
      <name val="Arial"/>
      <family val="0"/>
    </font>
    <font>
      <sz val="9"/>
      <color indexed="25"/>
      <name val="Arial"/>
      <family val="0"/>
    </font>
    <font>
      <b/>
      <sz val="10.5"/>
      <color indexed="31"/>
      <name val="Arial"/>
      <family val="0"/>
    </font>
    <font>
      <sz val="10.5"/>
      <color indexed="31"/>
      <name val="Times New Roman"/>
      <family val="0"/>
    </font>
    <font>
      <b/>
      <sz val="10.5"/>
      <color indexed="31"/>
      <name val="Times New Roman"/>
      <family val="0"/>
    </font>
    <font>
      <sz val="10"/>
      <color indexed="31"/>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u val="single"/>
      <sz val="10"/>
      <color theme="10"/>
      <name val="Arial"/>
      <family val="2"/>
    </font>
    <font>
      <u val="single"/>
      <sz val="10"/>
      <color theme="11"/>
      <name val="Arial"/>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u val="single"/>
      <sz val="8"/>
      <color theme="10"/>
      <name val="Arial"/>
      <family val="2"/>
    </font>
    <font>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56"/>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style="thin">
        <color indexed="50"/>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173" fontId="0" fillId="0" borderId="0" applyFon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8" fillId="0" borderId="0" applyNumberFormat="0" applyFill="0" applyBorder="0" applyAlignment="0" applyProtection="0"/>
    <xf numFmtId="0" fontId="9" fillId="0" borderId="0" applyNumberFormat="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15" fillId="30" borderId="4" applyNumberFormat="0" applyAlignment="0" applyProtection="0"/>
    <xf numFmtId="199" fontId="0" fillId="0" borderId="0" applyFont="0" applyFill="0" applyBorder="0" applyAlignment="0" applyProtection="0"/>
    <xf numFmtId="0" fontId="61" fillId="31" borderId="0" applyNumberFormat="0" applyBorder="0" applyAlignment="0" applyProtection="0"/>
    <xf numFmtId="172" fontId="0" fillId="0" borderId="0" applyFont="0" applyFill="0" applyBorder="0" applyAlignment="0" applyProtection="0"/>
    <xf numFmtId="200" fontId="12" fillId="0" borderId="0" applyFont="0" applyFill="0" applyBorder="0" applyAlignment="0" applyProtection="0"/>
    <xf numFmtId="201" fontId="1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2" borderId="0" applyNumberFormat="0" applyBorder="0" applyAlignment="0" applyProtection="0"/>
    <xf numFmtId="0" fontId="16" fillId="30" borderId="0" applyNumberFormat="0" applyBorder="0" applyAlignment="0" applyProtection="0"/>
    <xf numFmtId="0" fontId="13" fillId="0" borderId="0">
      <alignment/>
      <protection/>
    </xf>
    <xf numFmtId="0" fontId="0" fillId="0" borderId="0">
      <alignment/>
      <protection/>
    </xf>
    <xf numFmtId="0" fontId="19" fillId="0" borderId="0">
      <alignment/>
      <protection/>
    </xf>
    <xf numFmtId="0" fontId="0" fillId="0" borderId="0">
      <alignment/>
      <protection/>
    </xf>
    <xf numFmtId="0" fontId="0" fillId="33"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17" fillId="0" borderId="10" applyNumberFormat="0" applyFill="0" applyAlignment="0" applyProtection="0"/>
    <xf numFmtId="0" fontId="70" fillId="0" borderId="11" applyNumberFormat="0" applyFill="0" applyAlignment="0" applyProtection="0"/>
    <xf numFmtId="0" fontId="18" fillId="0" borderId="12" applyNumberFormat="0" applyFill="0" applyAlignment="0" applyProtection="0"/>
  </cellStyleXfs>
  <cellXfs count="166">
    <xf numFmtId="0" fontId="0" fillId="0" borderId="0" xfId="0" applyAlignment="1">
      <alignment/>
    </xf>
    <xf numFmtId="182" fontId="2" fillId="0" borderId="0" xfId="0" applyNumberFormat="1" applyFont="1" applyFill="1" applyBorder="1" applyAlignment="1" applyProtection="1">
      <alignment horizontal="left" vertical="center" wrapText="1"/>
      <protection/>
    </xf>
    <xf numFmtId="0" fontId="1" fillId="0" borderId="0" xfId="0" applyFont="1" applyFill="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2" fillId="0" borderId="0" xfId="0" applyFont="1" applyFill="1" applyAlignment="1">
      <alignment horizontal="center"/>
    </xf>
    <xf numFmtId="196" fontId="1" fillId="0" borderId="0" xfId="0" applyNumberFormat="1" applyFont="1" applyFill="1" applyAlignment="1">
      <alignment/>
    </xf>
    <xf numFmtId="197" fontId="1" fillId="0" borderId="0" xfId="0" applyNumberFormat="1"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196" fontId="1" fillId="0" borderId="14" xfId="0" applyNumberFormat="1" applyFont="1" applyFill="1" applyBorder="1" applyAlignment="1" applyProtection="1">
      <alignment horizontal="right"/>
      <protection locked="0"/>
    </xf>
    <xf numFmtId="3" fontId="1" fillId="0" borderId="14" xfId="0" applyNumberFormat="1" applyFont="1" applyFill="1" applyBorder="1" applyAlignment="1" applyProtection="1">
      <alignment horizontal="right"/>
      <protection/>
    </xf>
    <xf numFmtId="197" fontId="1" fillId="0" borderId="14" xfId="0" applyNumberFormat="1" applyFont="1" applyFill="1" applyBorder="1" applyAlignment="1" applyProtection="1">
      <alignment horizontal="right"/>
      <protection locked="0"/>
    </xf>
    <xf numFmtId="198" fontId="1" fillId="0" borderId="14" xfId="0" applyNumberFormat="1" applyFont="1" applyFill="1" applyBorder="1" applyAlignment="1" applyProtection="1">
      <alignment horizontal="right"/>
      <protection locked="0"/>
    </xf>
    <xf numFmtId="3" fontId="1" fillId="0" borderId="14" xfId="0" applyNumberFormat="1" applyFont="1" applyFill="1" applyBorder="1" applyAlignment="1">
      <alignment horizontal="right"/>
    </xf>
    <xf numFmtId="196" fontId="1" fillId="0" borderId="15" xfId="0" applyNumberFormat="1" applyFont="1" applyFill="1" applyBorder="1" applyAlignment="1" applyProtection="1">
      <alignment horizontal="right"/>
      <protection locked="0"/>
    </xf>
    <xf numFmtId="3" fontId="1" fillId="0" borderId="15" xfId="0" applyNumberFormat="1" applyFont="1" applyFill="1" applyBorder="1" applyAlignment="1" applyProtection="1">
      <alignment horizontal="right"/>
      <protection/>
    </xf>
    <xf numFmtId="197" fontId="1" fillId="0" borderId="15" xfId="0" applyNumberFormat="1" applyFont="1" applyFill="1" applyBorder="1" applyAlignment="1" applyProtection="1">
      <alignment horizontal="right"/>
      <protection locked="0"/>
    </xf>
    <xf numFmtId="198" fontId="1" fillId="0" borderId="15" xfId="0" applyNumberFormat="1" applyFont="1" applyFill="1" applyBorder="1" applyAlignment="1" applyProtection="1">
      <alignment horizontal="right"/>
      <protection locked="0"/>
    </xf>
    <xf numFmtId="3" fontId="1" fillId="0" borderId="15" xfId="0" applyNumberFormat="1" applyFont="1" applyFill="1" applyBorder="1" applyAlignment="1">
      <alignment horizontal="right"/>
    </xf>
    <xf numFmtId="198" fontId="1" fillId="0" borderId="15" xfId="0" applyNumberFormat="1" applyFont="1" applyFill="1" applyBorder="1" applyAlignment="1" applyProtection="1" quotePrefix="1">
      <alignment horizontal="right"/>
      <protection locked="0"/>
    </xf>
    <xf numFmtId="0" fontId="1" fillId="0" borderId="0" xfId="0" applyFont="1" applyFill="1" applyBorder="1" applyAlignment="1" applyProtection="1">
      <alignment/>
      <protection locked="0"/>
    </xf>
    <xf numFmtId="0" fontId="4" fillId="0" borderId="0" xfId="0" applyFont="1" applyFill="1" applyAlignment="1">
      <alignment/>
    </xf>
    <xf numFmtId="196" fontId="4" fillId="0" borderId="0" xfId="0" applyNumberFormat="1" applyFont="1" applyFill="1" applyAlignment="1">
      <alignment/>
    </xf>
    <xf numFmtId="182" fontId="1" fillId="0" borderId="15" xfId="0" applyNumberFormat="1" applyFont="1" applyFill="1" applyBorder="1" applyAlignment="1" applyProtection="1">
      <alignment/>
      <protection/>
    </xf>
    <xf numFmtId="182" fontId="1" fillId="0" borderId="16" xfId="0" applyNumberFormat="1" applyFont="1" applyFill="1" applyBorder="1" applyAlignment="1" applyProtection="1">
      <alignment/>
      <protection/>
    </xf>
    <xf numFmtId="197" fontId="1" fillId="0" borderId="16" xfId="0" applyNumberFormat="1" applyFont="1" applyFill="1" applyBorder="1" applyAlignment="1" applyProtection="1">
      <alignment horizontal="right"/>
      <protection locked="0"/>
    </xf>
    <xf numFmtId="197" fontId="1" fillId="0" borderId="15" xfId="0" applyNumberFormat="1" applyFont="1" applyFill="1" applyBorder="1" applyAlignment="1" applyProtection="1">
      <alignment/>
      <protection/>
    </xf>
    <xf numFmtId="197" fontId="1" fillId="0" borderId="16" xfId="0" applyNumberFormat="1" applyFont="1" applyFill="1" applyBorder="1" applyAlignment="1" applyProtection="1">
      <alignment/>
      <protection/>
    </xf>
    <xf numFmtId="4" fontId="1" fillId="0" borderId="15" xfId="0" applyNumberFormat="1" applyFont="1" applyFill="1" applyBorder="1" applyAlignment="1">
      <alignment horizontal="right"/>
    </xf>
    <xf numFmtId="4" fontId="1" fillId="0" borderId="16" xfId="0" applyNumberFormat="1" applyFont="1" applyFill="1" applyBorder="1" applyAlignment="1">
      <alignment horizontal="right"/>
    </xf>
    <xf numFmtId="0" fontId="1" fillId="0" borderId="0" xfId="0" applyFont="1" applyFill="1" applyAlignment="1" quotePrefix="1">
      <alignment horizontal="left" vertical="center"/>
    </xf>
    <xf numFmtId="0" fontId="2" fillId="0" borderId="0" xfId="0" applyFont="1" applyFill="1" applyBorder="1" applyAlignment="1">
      <alignment horizontal="left"/>
    </xf>
    <xf numFmtId="4" fontId="1" fillId="0" borderId="14" xfId="0" applyNumberFormat="1" applyFont="1" applyFill="1" applyBorder="1" applyAlignment="1">
      <alignment horizontal="right"/>
    </xf>
    <xf numFmtId="3" fontId="1" fillId="0" borderId="14" xfId="0" applyNumberFormat="1" applyFont="1" applyFill="1" applyBorder="1" applyAlignment="1" applyProtection="1">
      <alignment/>
      <protection locked="0"/>
    </xf>
    <xf numFmtId="3" fontId="1" fillId="0" borderId="15" xfId="0" applyNumberFormat="1" applyFont="1" applyFill="1" applyBorder="1" applyAlignment="1" applyProtection="1">
      <alignment/>
      <protection locked="0"/>
    </xf>
    <xf numFmtId="3" fontId="1" fillId="0" borderId="15" xfId="0" applyNumberFormat="1" applyFont="1" applyFill="1" applyBorder="1" applyAlignment="1" applyProtection="1">
      <alignment/>
      <protection/>
    </xf>
    <xf numFmtId="3" fontId="1" fillId="0" borderId="16" xfId="0" applyNumberFormat="1" applyFont="1" applyFill="1" applyBorder="1" applyAlignment="1" applyProtection="1">
      <alignment/>
      <protection/>
    </xf>
    <xf numFmtId="0" fontId="1" fillId="0" borderId="14" xfId="0" applyFont="1" applyFill="1" applyBorder="1" applyAlignment="1" applyProtection="1">
      <alignment/>
      <protection/>
    </xf>
    <xf numFmtId="0" fontId="1" fillId="0" borderId="15" xfId="0" applyFont="1" applyFill="1" applyBorder="1" applyAlignment="1" applyProtection="1">
      <alignment/>
      <protection/>
    </xf>
    <xf numFmtId="0" fontId="1" fillId="0" borderId="0" xfId="0" applyFont="1" applyFill="1" applyBorder="1" applyAlignment="1" applyProtection="1">
      <alignment/>
      <protection/>
    </xf>
    <xf numFmtId="182" fontId="1" fillId="0" borderId="0" xfId="0" applyNumberFormat="1" applyFont="1" applyFill="1" applyBorder="1" applyAlignment="1" applyProtection="1">
      <alignment/>
      <protection/>
    </xf>
    <xf numFmtId="197" fontId="1" fillId="0" borderId="0" xfId="0" applyNumberFormat="1" applyFont="1" applyFill="1" applyBorder="1" applyAlignment="1" applyProtection="1">
      <alignment horizontal="right"/>
      <protection locked="0"/>
    </xf>
    <xf numFmtId="4" fontId="1" fillId="0" borderId="0" xfId="0" applyNumberFormat="1" applyFont="1" applyFill="1" applyBorder="1" applyAlignment="1">
      <alignment horizontal="right"/>
    </xf>
    <xf numFmtId="3" fontId="1" fillId="0" borderId="0" xfId="0" applyNumberFormat="1" applyFont="1" applyFill="1" applyBorder="1" applyAlignment="1" applyProtection="1">
      <alignment/>
      <protection locked="0"/>
    </xf>
    <xf numFmtId="0" fontId="2" fillId="34" borderId="16" xfId="0" applyFont="1" applyFill="1" applyBorder="1" applyAlignment="1">
      <alignment/>
    </xf>
    <xf numFmtId="0" fontId="1" fillId="34" borderId="16" xfId="0" applyFont="1" applyFill="1" applyBorder="1" applyAlignment="1">
      <alignment/>
    </xf>
    <xf numFmtId="196" fontId="2" fillId="34" borderId="16" xfId="0" applyNumberFormat="1" applyFont="1" applyFill="1" applyBorder="1" applyAlignment="1">
      <alignment horizontal="right"/>
    </xf>
    <xf numFmtId="197" fontId="2" fillId="34" borderId="16" xfId="0" applyNumberFormat="1" applyFont="1" applyFill="1" applyBorder="1" applyAlignment="1" applyProtection="1">
      <alignment horizontal="right"/>
      <protection locked="0"/>
    </xf>
    <xf numFmtId="198" fontId="2" fillId="34" borderId="16" xfId="0" applyNumberFormat="1" applyFont="1" applyFill="1" applyBorder="1" applyAlignment="1" applyProtection="1">
      <alignment horizontal="right"/>
      <protection locked="0"/>
    </xf>
    <xf numFmtId="3" fontId="2" fillId="34" borderId="16" xfId="0" applyNumberFormat="1" applyFont="1" applyFill="1" applyBorder="1" applyAlignment="1">
      <alignment horizontal="right"/>
    </xf>
    <xf numFmtId="0" fontId="2" fillId="34" borderId="14" xfId="0" applyFont="1" applyFill="1" applyBorder="1" applyAlignment="1">
      <alignment/>
    </xf>
    <xf numFmtId="0" fontId="1" fillId="34" borderId="14" xfId="0" applyFont="1" applyFill="1" applyBorder="1" applyAlignment="1">
      <alignment/>
    </xf>
    <xf numFmtId="197" fontId="2" fillId="34" borderId="14" xfId="0" applyNumberFormat="1" applyFont="1" applyFill="1" applyBorder="1" applyAlignment="1">
      <alignment/>
    </xf>
    <xf numFmtId="0" fontId="1" fillId="0" borderId="15" xfId="0" applyFont="1" applyFill="1" applyBorder="1" applyAlignment="1">
      <alignment/>
    </xf>
    <xf numFmtId="0" fontId="1" fillId="0" borderId="14" xfId="0" applyFont="1" applyFill="1" applyBorder="1" applyAlignment="1">
      <alignment/>
    </xf>
    <xf numFmtId="182" fontId="1" fillId="0" borderId="14" xfId="0" applyNumberFormat="1" applyFont="1" applyFill="1" applyBorder="1" applyAlignment="1" applyProtection="1">
      <alignment/>
      <protection/>
    </xf>
    <xf numFmtId="182" fontId="1" fillId="0" borderId="15" xfId="0" applyNumberFormat="1" applyFont="1" applyFill="1" applyBorder="1" applyAlignment="1" applyProtection="1">
      <alignment/>
      <protection/>
    </xf>
    <xf numFmtId="0" fontId="2" fillId="0" borderId="15" xfId="0" applyFont="1" applyFill="1" applyBorder="1" applyAlignment="1">
      <alignment/>
    </xf>
    <xf numFmtId="3" fontId="2" fillId="0" borderId="15" xfId="0" applyNumberFormat="1" applyFont="1" applyFill="1" applyBorder="1" applyAlignment="1">
      <alignment/>
    </xf>
    <xf numFmtId="3" fontId="1" fillId="0" borderId="16" xfId="0" applyNumberFormat="1" applyFont="1" applyFill="1" applyBorder="1" applyAlignment="1" applyProtection="1">
      <alignment/>
      <protection locked="0"/>
    </xf>
    <xf numFmtId="3" fontId="2" fillId="34" borderId="14" xfId="0" applyNumberFormat="1" applyFont="1" applyFill="1" applyBorder="1" applyAlignment="1">
      <alignment/>
    </xf>
    <xf numFmtId="4" fontId="2" fillId="34" borderId="14" xfId="0" applyNumberFormat="1" applyFont="1" applyFill="1" applyBorder="1" applyAlignment="1">
      <alignment horizontal="right"/>
    </xf>
    <xf numFmtId="182" fontId="3" fillId="0" borderId="0" xfId="0" applyNumberFormat="1" applyFont="1" applyFill="1" applyBorder="1" applyAlignment="1" applyProtection="1">
      <alignment vertical="center" wrapText="1"/>
      <protection/>
    </xf>
    <xf numFmtId="0" fontId="2" fillId="0" borderId="0" xfId="0" applyFont="1" applyFill="1" applyBorder="1" applyAlignment="1" quotePrefix="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2" fillId="34" borderId="16" xfId="0" applyFont="1" applyFill="1" applyBorder="1" applyAlignment="1">
      <alignment horizontal="center"/>
    </xf>
    <xf numFmtId="0" fontId="0" fillId="35" borderId="0" xfId="62" applyFont="1" applyFill="1">
      <alignment/>
      <protection/>
    </xf>
    <xf numFmtId="22" fontId="0" fillId="35" borderId="0" xfId="62" applyNumberFormat="1" applyFont="1" applyFill="1">
      <alignment/>
      <protection/>
    </xf>
    <xf numFmtId="0" fontId="0" fillId="35" borderId="0" xfId="62" applyFont="1" applyFill="1" applyBorder="1">
      <alignment/>
      <protection/>
    </xf>
    <xf numFmtId="0" fontId="5" fillId="35" borderId="0" xfId="62" applyFont="1" applyFill="1" applyBorder="1">
      <alignment/>
      <protection/>
    </xf>
    <xf numFmtId="0" fontId="5" fillId="35" borderId="0" xfId="62" applyFont="1" applyFill="1">
      <alignment/>
      <protection/>
    </xf>
    <xf numFmtId="0" fontId="1" fillId="35" borderId="0" xfId="62" applyFont="1" applyFill="1">
      <alignment/>
      <protection/>
    </xf>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7" fillId="0" borderId="0" xfId="0" applyFont="1" applyBorder="1" applyAlignment="1">
      <alignment/>
    </xf>
    <xf numFmtId="0" fontId="7" fillId="0" borderId="0" xfId="0" applyFont="1" applyBorder="1" applyAlignment="1">
      <alignment horizontal="right"/>
    </xf>
    <xf numFmtId="0" fontId="0"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1" fillId="0" borderId="0" xfId="0" applyFont="1" applyAlignment="1">
      <alignment/>
    </xf>
    <xf numFmtId="0" fontId="11" fillId="0" borderId="0" xfId="0" applyFont="1" applyAlignment="1">
      <alignment/>
    </xf>
    <xf numFmtId="0" fontId="5" fillId="0" borderId="0" xfId="0" applyFont="1" applyAlignment="1">
      <alignment/>
    </xf>
    <xf numFmtId="0" fontId="5" fillId="0" borderId="0" xfId="0" applyFont="1" applyBorder="1" applyAlignment="1">
      <alignment horizontal="lef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horizontal="left"/>
    </xf>
    <xf numFmtId="0" fontId="3" fillId="0" borderId="0" xfId="0" applyFont="1" applyBorder="1" applyAlignment="1">
      <alignment wrapText="1"/>
    </xf>
    <xf numFmtId="0" fontId="7" fillId="0" borderId="0" xfId="0" applyFont="1" applyBorder="1" applyAlignment="1">
      <alignment wrapText="1"/>
    </xf>
    <xf numFmtId="0" fontId="7" fillId="0" borderId="17" xfId="0" applyFont="1" applyBorder="1" applyAlignment="1">
      <alignment horizontal="left"/>
    </xf>
    <xf numFmtId="0" fontId="3" fillId="0" borderId="17" xfId="0" applyFont="1" applyBorder="1" applyAlignment="1">
      <alignment wrapText="1"/>
    </xf>
    <xf numFmtId="0" fontId="7" fillId="0" borderId="17" xfId="0" applyFont="1" applyBorder="1" applyAlignment="1">
      <alignment wrapText="1"/>
    </xf>
    <xf numFmtId="0" fontId="3" fillId="0" borderId="17" xfId="0" applyFont="1" applyBorder="1" applyAlignment="1">
      <alignment horizontal="center"/>
    </xf>
    <xf numFmtId="0" fontId="14" fillId="0" borderId="0" xfId="0" applyFont="1" applyAlignment="1">
      <alignment vertical="top"/>
    </xf>
    <xf numFmtId="0" fontId="0" fillId="0" borderId="0" xfId="0" applyFill="1" applyAlignment="1">
      <alignment/>
    </xf>
    <xf numFmtId="0" fontId="1" fillId="0" borderId="0" xfId="60" applyFont="1" applyFill="1">
      <alignment/>
      <protection/>
    </xf>
    <xf numFmtId="0" fontId="1" fillId="0" borderId="18" xfId="60" applyFont="1" applyFill="1" applyBorder="1">
      <alignment/>
      <protection/>
    </xf>
    <xf numFmtId="0" fontId="2" fillId="0" borderId="17" xfId="60" applyFont="1" applyFill="1" applyBorder="1" applyAlignment="1">
      <alignment vertical="center"/>
      <protection/>
    </xf>
    <xf numFmtId="0" fontId="2" fillId="0" borderId="17" xfId="60" applyFont="1" applyFill="1" applyBorder="1">
      <alignment/>
      <protection/>
    </xf>
    <xf numFmtId="0" fontId="2" fillId="0" borderId="17" xfId="60" applyFont="1" applyFill="1" applyBorder="1" applyAlignment="1">
      <alignment horizontal="right" wrapText="1"/>
      <protection/>
    </xf>
    <xf numFmtId="0" fontId="1" fillId="0" borderId="14" xfId="60" applyFont="1" applyFill="1" applyBorder="1">
      <alignment/>
      <protection/>
    </xf>
    <xf numFmtId="0" fontId="1" fillId="0" borderId="19" xfId="60" applyFont="1" applyFill="1" applyBorder="1">
      <alignment/>
      <protection/>
    </xf>
    <xf numFmtId="3" fontId="1" fillId="0" borderId="19" xfId="60" applyNumberFormat="1" applyFont="1" applyFill="1" applyBorder="1" applyAlignment="1" applyProtection="1">
      <alignment horizontal="right"/>
      <protection locked="0"/>
    </xf>
    <xf numFmtId="4" fontId="1" fillId="0" borderId="19" xfId="60" applyNumberFormat="1" applyFont="1" applyFill="1" applyBorder="1" applyAlignment="1">
      <alignment horizontal="right"/>
      <protection/>
    </xf>
    <xf numFmtId="0" fontId="1" fillId="0" borderId="15" xfId="60" applyFont="1" applyFill="1" applyBorder="1">
      <alignment/>
      <protection/>
    </xf>
    <xf numFmtId="3" fontId="1" fillId="0" borderId="15" xfId="60" applyNumberFormat="1" applyFont="1" applyFill="1" applyBorder="1" applyAlignment="1" applyProtection="1">
      <alignment horizontal="right"/>
      <protection locked="0"/>
    </xf>
    <xf numFmtId="4" fontId="1" fillId="0" borderId="15" xfId="60" applyNumberFormat="1" applyFont="1" applyFill="1" applyBorder="1" applyAlignment="1">
      <alignment horizontal="right"/>
      <protection/>
    </xf>
    <xf numFmtId="0" fontId="2" fillId="34" borderId="16" xfId="60" applyFont="1" applyFill="1" applyBorder="1">
      <alignment/>
      <protection/>
    </xf>
    <xf numFmtId="2" fontId="2" fillId="34" borderId="16" xfId="60" applyNumberFormat="1" applyFont="1" applyFill="1" applyBorder="1">
      <alignment/>
      <protection/>
    </xf>
    <xf numFmtId="3" fontId="2" fillId="34" borderId="16" xfId="60" applyNumberFormat="1" applyFont="1" applyFill="1" applyBorder="1">
      <alignment/>
      <protection/>
    </xf>
    <xf numFmtId="0" fontId="2" fillId="0" borderId="18" xfId="60" applyFont="1" applyFill="1" applyBorder="1" applyAlignment="1">
      <alignment horizontal="center" vertical="center" wrapText="1"/>
      <protection/>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3" fontId="1" fillId="0" borderId="14" xfId="0" applyNumberFormat="1" applyFont="1" applyFill="1" applyBorder="1" applyAlignment="1" applyProtection="1">
      <alignment horizontal="center" vertical="center"/>
      <protection locked="0"/>
    </xf>
    <xf numFmtId="0" fontId="1" fillId="0" borderId="0" xfId="0" applyFont="1" applyFill="1" applyAlignment="1">
      <alignment horizontal="center" vertical="center"/>
    </xf>
    <xf numFmtId="194" fontId="1" fillId="0" borderId="14" xfId="0" applyNumberFormat="1" applyFont="1" applyFill="1" applyBorder="1" applyAlignment="1" applyProtection="1">
      <alignment horizontal="center" vertical="center"/>
      <protection locked="0"/>
    </xf>
    <xf numFmtId="3" fontId="1" fillId="0" borderId="15" xfId="0" applyNumberFormat="1" applyFont="1" applyFill="1" applyBorder="1" applyAlignment="1" applyProtection="1">
      <alignment horizontal="center" vertical="center"/>
      <protection locked="0"/>
    </xf>
    <xf numFmtId="194" fontId="1" fillId="0" borderId="15" xfId="0" applyNumberFormat="1" applyFont="1" applyFill="1" applyBorder="1" applyAlignment="1" applyProtection="1">
      <alignment horizontal="center" vertical="center"/>
      <protection locked="0"/>
    </xf>
    <xf numFmtId="3" fontId="2" fillId="34" borderId="16" xfId="0" applyNumberFormat="1" applyFont="1" applyFill="1" applyBorder="1" applyAlignment="1">
      <alignment horizontal="center" vertical="center"/>
    </xf>
    <xf numFmtId="194" fontId="2" fillId="34" borderId="16" xfId="0" applyNumberFormat="1" applyFont="1" applyFill="1" applyBorder="1" applyAlignment="1">
      <alignment horizontal="center" vertical="center"/>
    </xf>
    <xf numFmtId="0" fontId="0" fillId="0" borderId="0" xfId="0" applyAlignment="1">
      <alignment horizontal="center" vertical="center"/>
    </xf>
    <xf numFmtId="3" fontId="1" fillId="0" borderId="19" xfId="60" applyNumberFormat="1" applyFont="1" applyFill="1" applyBorder="1">
      <alignment/>
      <protection/>
    </xf>
    <xf numFmtId="3" fontId="1" fillId="0" borderId="15" xfId="60" applyNumberFormat="1" applyFont="1" applyFill="1" applyBorder="1">
      <alignment/>
      <protection/>
    </xf>
    <xf numFmtId="202" fontId="1" fillId="0" borderId="0" xfId="61" applyNumberFormat="1" applyFont="1" applyBorder="1" applyAlignment="1">
      <alignment horizontal="right"/>
      <protection/>
    </xf>
    <xf numFmtId="182" fontId="7" fillId="0" borderId="0" xfId="44" applyNumberFormat="1" applyFont="1" applyBorder="1" applyAlignment="1" applyProtection="1">
      <alignment horizontal="left" wrapText="1"/>
      <protection/>
    </xf>
    <xf numFmtId="0" fontId="3" fillId="0" borderId="17" xfId="44" applyFont="1" applyBorder="1" applyAlignment="1" applyProtection="1">
      <alignment/>
      <protection/>
    </xf>
    <xf numFmtId="9" fontId="2" fillId="0" borderId="0" xfId="0" applyNumberFormat="1" applyFont="1" applyFill="1" applyBorder="1" applyAlignment="1" quotePrefix="1">
      <alignment horizontal="right"/>
    </xf>
    <xf numFmtId="0" fontId="1" fillId="0" borderId="0" xfId="0" applyFont="1" applyAlignment="1">
      <alignment wrapText="1" readingOrder="1"/>
    </xf>
    <xf numFmtId="0" fontId="21" fillId="0" borderId="0" xfId="0" applyFont="1" applyFill="1" applyAlignment="1">
      <alignment/>
    </xf>
    <xf numFmtId="0" fontId="0" fillId="0" borderId="0" xfId="0" applyAlignment="1">
      <alignment horizontal="left"/>
    </xf>
    <xf numFmtId="0" fontId="1" fillId="0" borderId="0" xfId="0" applyFont="1" applyFill="1" applyAlignment="1">
      <alignment horizontal="left"/>
    </xf>
    <xf numFmtId="0" fontId="1" fillId="0" borderId="19" xfId="0" applyFont="1" applyFill="1" applyBorder="1" applyAlignment="1" applyProtection="1">
      <alignment/>
      <protection/>
    </xf>
    <xf numFmtId="0" fontId="0" fillId="0" borderId="0" xfId="0" applyBorder="1" applyAlignment="1">
      <alignment/>
    </xf>
    <xf numFmtId="0" fontId="1" fillId="0" borderId="0" xfId="60" applyFont="1" applyFill="1" applyBorder="1">
      <alignment/>
      <protection/>
    </xf>
    <xf numFmtId="0" fontId="1" fillId="0" borderId="19" xfId="0" applyFont="1" applyFill="1" applyBorder="1" applyAlignment="1">
      <alignment/>
    </xf>
    <xf numFmtId="0" fontId="71" fillId="0" borderId="0" xfId="44" applyFont="1" applyAlignment="1">
      <alignment/>
    </xf>
    <xf numFmtId="0" fontId="72" fillId="0" borderId="0" xfId="47" applyFont="1" applyAlignment="1" applyProtection="1">
      <alignment horizontal="left"/>
      <protection/>
    </xf>
    <xf numFmtId="0" fontId="1" fillId="0" borderId="0" xfId="0" applyFont="1" applyAlignment="1">
      <alignment horizontal="left" wrapText="1" readingOrder="1"/>
    </xf>
    <xf numFmtId="0" fontId="7" fillId="0" borderId="0" xfId="44" applyFont="1" applyBorder="1" applyAlignment="1" applyProtection="1">
      <alignment wrapText="1"/>
      <protection/>
    </xf>
    <xf numFmtId="0" fontId="0" fillId="0" borderId="0" xfId="44" applyFont="1" applyBorder="1" applyAlignment="1" applyProtection="1">
      <alignment wrapText="1"/>
      <protection/>
    </xf>
    <xf numFmtId="182" fontId="7" fillId="0" borderId="0" xfId="44" applyNumberFormat="1" applyFont="1" applyBorder="1" applyAlignment="1" applyProtection="1">
      <alignment horizontal="left" wrapText="1"/>
      <protection/>
    </xf>
    <xf numFmtId="0" fontId="1" fillId="0" borderId="14" xfId="0" applyFont="1" applyFill="1" applyBorder="1" applyAlignment="1">
      <alignment wrapText="1"/>
    </xf>
    <xf numFmtId="0" fontId="1" fillId="0" borderId="15" xfId="0" applyFont="1" applyFill="1" applyBorder="1" applyAlignment="1">
      <alignment horizontal="left" vertical="top" wrapText="1"/>
    </xf>
    <xf numFmtId="0" fontId="3" fillId="0" borderId="20" xfId="0" applyNumberFormat="1" applyFont="1" applyFill="1" applyBorder="1" applyAlignment="1" applyProtection="1">
      <alignment vertical="center" wrapText="1"/>
      <protection/>
    </xf>
    <xf numFmtId="0" fontId="7" fillId="0" borderId="20" xfId="0" applyFont="1" applyBorder="1" applyAlignment="1">
      <alignment vertical="center" wrapText="1"/>
    </xf>
    <xf numFmtId="0" fontId="21" fillId="0" borderId="0" xfId="0" applyFont="1" applyFill="1" applyAlignment="1">
      <alignment horizontal="left" wrapText="1"/>
    </xf>
    <xf numFmtId="0" fontId="2" fillId="0" borderId="17" xfId="0" applyFont="1" applyFill="1" applyBorder="1" applyAlignment="1">
      <alignment horizontal="center"/>
    </xf>
    <xf numFmtId="182" fontId="3" fillId="0" borderId="20" xfId="0" applyNumberFormat="1" applyFont="1" applyFill="1" applyBorder="1" applyAlignment="1" applyProtection="1">
      <alignment vertical="center" wrapText="1"/>
      <protection/>
    </xf>
    <xf numFmtId="0" fontId="0" fillId="0" borderId="20" xfId="0" applyBorder="1" applyAlignment="1">
      <alignment vertical="center" wrapText="1"/>
    </xf>
    <xf numFmtId="182" fontId="3" fillId="0" borderId="17" xfId="60" applyNumberFormat="1" applyFont="1" applyFill="1" applyBorder="1" applyAlignment="1" applyProtection="1">
      <alignment horizontal="left" vertical="center" wrapText="1"/>
      <protection/>
    </xf>
    <xf numFmtId="0" fontId="2" fillId="0" borderId="18" xfId="60" applyFont="1" applyFill="1" applyBorder="1" applyAlignment="1">
      <alignment horizontal="center" vertical="center" wrapText="1"/>
      <protection/>
    </xf>
    <xf numFmtId="0" fontId="2" fillId="0" borderId="18" xfId="60" applyFont="1" applyFill="1" applyBorder="1" applyAlignment="1">
      <alignment horizontal="center" vertical="center"/>
      <protection/>
    </xf>
    <xf numFmtId="182" fontId="3" fillId="0" borderId="17" xfId="60" applyNumberFormat="1" applyFont="1" applyFill="1" applyBorder="1" applyAlignment="1" applyProtection="1">
      <alignment horizontal="left" wrapText="1"/>
      <protection/>
    </xf>
    <xf numFmtId="182" fontId="3" fillId="0" borderId="20" xfId="0" applyNumberFormat="1" applyFont="1" applyFill="1" applyBorder="1" applyAlignment="1" applyProtection="1">
      <alignment horizontal="left" vertical="center" wrapText="1"/>
      <protection/>
    </xf>
    <xf numFmtId="0" fontId="0" fillId="0" borderId="20" xfId="0" applyBorder="1" applyAlignment="1">
      <alignment horizontal="left" vertical="center" wrapText="1"/>
    </xf>
    <xf numFmtId="0" fontId="2" fillId="0" borderId="20" xfId="0" applyFont="1" applyFill="1" applyBorder="1" applyAlignment="1">
      <alignment horizontal="center"/>
    </xf>
    <xf numFmtId="182" fontId="3" fillId="0" borderId="17" xfId="0" applyNumberFormat="1" applyFont="1" applyFill="1" applyBorder="1" applyAlignment="1" applyProtection="1">
      <alignment horizontal="left" vertical="center" wrapText="1"/>
      <protection/>
    </xf>
    <xf numFmtId="0" fontId="0" fillId="0" borderId="17" xfId="0" applyBorder="1" applyAlignment="1">
      <alignment horizontal="left" vertical="center" wrapText="1"/>
    </xf>
  </cellXfs>
  <cellStyles count="79">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Enllaç 2" xfId="45"/>
    <cellStyle name="Followed Hyperlink" xfId="46"/>
    <cellStyle name="Enllaç_eleccions_2012" xfId="47"/>
    <cellStyle name="Entrada" xfId="48"/>
    <cellStyle name="Entrada 2" xfId="49"/>
    <cellStyle name="Euro" xfId="50"/>
    <cellStyle name="Incorrecte" xfId="51"/>
    <cellStyle name="Comma [0]" xfId="52"/>
    <cellStyle name="Millares [0]_11-15error" xfId="53"/>
    <cellStyle name="Millares_11-15error" xfId="54"/>
    <cellStyle name="Currency" xfId="55"/>
    <cellStyle name="Currency [0]" xfId="56"/>
    <cellStyle name="Neutral" xfId="57"/>
    <cellStyle name="Neutral 2" xfId="58"/>
    <cellStyle name="No-definido" xfId="59"/>
    <cellStyle name="Normal 2" xfId="60"/>
    <cellStyle name="Normal_Ett01" xfId="61"/>
    <cellStyle name="Normal_Plantilla contractes" xfId="62"/>
    <cellStyle name="Nota" xfId="63"/>
    <cellStyle name="Percent" xfId="64"/>
    <cellStyle name="Resultat" xfId="65"/>
    <cellStyle name="style1496231914303" xfId="66"/>
    <cellStyle name="style1496231914358" xfId="67"/>
    <cellStyle name="style1496231914418" xfId="68"/>
    <cellStyle name="style1496231914473" xfId="69"/>
    <cellStyle name="style1496231914908" xfId="70"/>
    <cellStyle name="style1496231914998" xfId="71"/>
    <cellStyle name="style1496231915048" xfId="72"/>
    <cellStyle name="style1496231915128" xfId="73"/>
    <cellStyle name="style1496231915178" xfId="74"/>
    <cellStyle name="style1496231915258" xfId="75"/>
    <cellStyle name="style1496231915303" xfId="76"/>
    <cellStyle name="style1496231915423" xfId="77"/>
    <cellStyle name="style1496231915488" xfId="78"/>
    <cellStyle name="style1496231915603" xfId="79"/>
    <cellStyle name="style1496231915668" xfId="80"/>
    <cellStyle name="style1496231916728" xfId="81"/>
    <cellStyle name="style1496231916793" xfId="82"/>
    <cellStyle name="Text d'advertiment" xfId="83"/>
    <cellStyle name="Text explicatiu" xfId="84"/>
    <cellStyle name="Títol" xfId="85"/>
    <cellStyle name="Títol 1" xfId="86"/>
    <cellStyle name="Títol 2" xfId="87"/>
    <cellStyle name="Títol 3" xfId="88"/>
    <cellStyle name="Títol 4" xfId="89"/>
    <cellStyle name="Título 1" xfId="90"/>
    <cellStyle name="Total" xfId="91"/>
    <cellStyle name="Total 2"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F6012"/>
      <rgbColor rgb="00FFFFFF"/>
      <rgbColor rgb="004F8DC6"/>
      <rgbColor rgb="00B370A6"/>
      <rgbColor rgb="00333333"/>
      <rgbColor rgb="0048B28E"/>
      <rgbColor rgb="00E4448C"/>
      <rgbColor rgb="0073F4FF"/>
      <rgbColor rgb="00D1D100"/>
      <rgbColor rgb="00EEEE87"/>
      <rgbColor rgb="009A9E9F"/>
      <rgbColor rgb="00E3E34A"/>
      <rgbColor rgb="00E3EBFD"/>
      <rgbColor rgb="00F5F5C2"/>
      <rgbColor rgb="00FFFFFF"/>
      <rgbColor rgb="00999999"/>
      <rgbColor rgb="0000008F"/>
      <rgbColor rgb="000040F3"/>
      <rgbColor rgb="00265EF3"/>
      <rgbColor rgb="006691F5"/>
      <rgbColor rgb="0094B0FA"/>
      <rgbColor rgb="00CAD9FD"/>
      <rgbColor rgb="00FFFFFF"/>
      <rgbColor rgb="00000000"/>
      <rgbColor rgb="00D1D100"/>
      <rgbColor rgb="00E3E34A"/>
      <rgbColor rgb="00EEEE87"/>
      <rgbColor rgb="00F5F5C2"/>
      <rgbColor rgb="00333333"/>
      <rgbColor rgb="00666666"/>
      <rgbColor rgb="00999999"/>
      <rgbColor rgb="00CCCCCC"/>
      <rgbColor rgb="00FFFFFF"/>
      <rgbColor rgb="00FCF1CF"/>
      <rgbColor rgb="0000C084"/>
      <rgbColor rgb="0073F5FF"/>
      <rgbColor rgb="00FFFFFF"/>
      <rgbColor rgb="00197CAD"/>
      <rgbColor rgb="00FFFFFF"/>
      <rgbColor rgb="006DF3FF"/>
      <rgbColor rgb="00D7E1FD"/>
      <rgbColor rgb="00EBEBEB"/>
      <rgbColor rgb="00E02924"/>
      <rgbColor rgb="00CC77DE"/>
      <rgbColor rgb="00FDCC19"/>
      <rgbColor rgb="00D9D90C"/>
      <rgbColor rgb="00666666"/>
      <rgbColor rgb="00CCCCCC"/>
      <rgbColor rgb="006DF3FF"/>
      <rgbColor rgb="00673717"/>
      <rgbColor rgb="002AB66D"/>
      <rgbColor rgb="0028BCD8"/>
      <rgbColor rgb="00197CAD"/>
      <rgbColor rgb="00FFFFFF"/>
      <rgbColor rgb="0059595B"/>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observatoritreball.gencat.cat/" TargetMode="External" /><Relationship Id="rId2" Type="http://schemas.openxmlformats.org/officeDocument/2006/relationships/image" Target="../media/image1.png"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38100</xdr:rowOff>
    </xdr:from>
    <xdr:to>
      <xdr:col>2</xdr:col>
      <xdr:colOff>752475</xdr:colOff>
      <xdr:row>4</xdr:row>
      <xdr:rowOff>9525</xdr:rowOff>
    </xdr:to>
    <xdr:sp>
      <xdr:nvSpPr>
        <xdr:cNvPr id="1" name="Text Box 4"/>
        <xdr:cNvSpPr txBox="1">
          <a:spLocks noChangeArrowheads="1"/>
        </xdr:cNvSpPr>
      </xdr:nvSpPr>
      <xdr:spPr>
        <a:xfrm>
          <a:off x="66675" y="361950"/>
          <a:ext cx="2209800" cy="295275"/>
        </a:xfrm>
        <a:prstGeom prst="rect">
          <a:avLst/>
        </a:prstGeom>
        <a:noFill/>
        <a:ln w="9525" cmpd="sng">
          <a:noFill/>
        </a:ln>
      </xdr:spPr>
      <xdr:txBody>
        <a:bodyPr vertOverflow="clip" wrap="square" lIns="0" tIns="0" rIns="0" bIns="0"/>
        <a:p>
          <a:pPr algn="l">
            <a:defRPr/>
          </a:pPr>
          <a:r>
            <a:rPr lang="en-US" cap="none" sz="1800" b="0" i="0" u="none" baseline="0">
              <a:solidFill>
                <a:srgbClr val="4F8DC6"/>
              </a:solidFill>
              <a:latin typeface="Arial"/>
              <a:ea typeface="Arial"/>
              <a:cs typeface="Arial"/>
            </a:rPr>
            <a:t>Treball
</a:t>
          </a:r>
        </a:p>
      </xdr:txBody>
    </xdr:sp>
    <xdr:clientData/>
  </xdr:twoCellAnchor>
  <xdr:twoCellAnchor>
    <xdr:from>
      <xdr:col>4</xdr:col>
      <xdr:colOff>619125</xdr:colOff>
      <xdr:row>2</xdr:row>
      <xdr:rowOff>38100</xdr:rowOff>
    </xdr:from>
    <xdr:to>
      <xdr:col>9</xdr:col>
      <xdr:colOff>9525</xdr:colOff>
      <xdr:row>11</xdr:row>
      <xdr:rowOff>76200</xdr:rowOff>
    </xdr:to>
    <xdr:sp>
      <xdr:nvSpPr>
        <xdr:cNvPr id="2" name="Text Box 4"/>
        <xdr:cNvSpPr txBox="1">
          <a:spLocks noChangeArrowheads="1"/>
        </xdr:cNvSpPr>
      </xdr:nvSpPr>
      <xdr:spPr>
        <a:xfrm>
          <a:off x="3676650" y="361950"/>
          <a:ext cx="2943225" cy="1495425"/>
        </a:xfrm>
        <a:prstGeom prst="rect">
          <a:avLst/>
        </a:prstGeom>
        <a:noFill/>
        <a:ln w="9525" cmpd="sng">
          <a:noFill/>
        </a:ln>
      </xdr:spPr>
      <xdr:txBody>
        <a:bodyPr vertOverflow="clip" wrap="square" lIns="0" tIns="0" rIns="0" bIns="0"/>
        <a:p>
          <a:pPr algn="l">
            <a:defRPr/>
          </a:pPr>
          <a:r>
            <a:rPr lang="en-US" cap="none" sz="1800" b="0" i="0" u="none" baseline="0">
              <a:solidFill>
                <a:srgbClr val="999999"/>
              </a:solidFill>
              <a:latin typeface="Arial"/>
              <a:ea typeface="Arial"/>
              <a:cs typeface="Arial"/>
            </a:rPr>
            <a:t>Empreses de treball temporal
</a:t>
          </a:r>
          <a:r>
            <a:rPr lang="en-US" cap="none" sz="1400" b="0" i="0" u="none" baseline="0">
              <a:solidFill>
                <a:srgbClr val="999999"/>
              </a:solidFill>
              <a:latin typeface="Arial"/>
              <a:ea typeface="Arial"/>
              <a:cs typeface="Arial"/>
            </a:rPr>
            <a:t>Dades de l'any 2016
</a:t>
          </a:r>
        </a:p>
      </xdr:txBody>
    </xdr:sp>
    <xdr:clientData/>
  </xdr:twoCellAnchor>
  <xdr:twoCellAnchor>
    <xdr:from>
      <xdr:col>4</xdr:col>
      <xdr:colOff>619125</xdr:colOff>
      <xdr:row>11</xdr:row>
      <xdr:rowOff>123825</xdr:rowOff>
    </xdr:from>
    <xdr:to>
      <xdr:col>8</xdr:col>
      <xdr:colOff>495300</xdr:colOff>
      <xdr:row>11</xdr:row>
      <xdr:rowOff>123825</xdr:rowOff>
    </xdr:to>
    <xdr:sp>
      <xdr:nvSpPr>
        <xdr:cNvPr id="3" name="Straight Connector 1"/>
        <xdr:cNvSpPr>
          <a:spLocks/>
        </xdr:cNvSpPr>
      </xdr:nvSpPr>
      <xdr:spPr>
        <a:xfrm>
          <a:off x="3676650" y="1905000"/>
          <a:ext cx="2924175"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12</xdr:row>
      <xdr:rowOff>19050</xdr:rowOff>
    </xdr:from>
    <xdr:to>
      <xdr:col>8</xdr:col>
      <xdr:colOff>85725</xdr:colOff>
      <xdr:row>13</xdr:row>
      <xdr:rowOff>85725</xdr:rowOff>
    </xdr:to>
    <xdr:sp>
      <xdr:nvSpPr>
        <xdr:cNvPr id="4" name="Text Box 4"/>
        <xdr:cNvSpPr txBox="1">
          <a:spLocks noChangeArrowheads="1"/>
        </xdr:cNvSpPr>
      </xdr:nvSpPr>
      <xdr:spPr>
        <a:xfrm>
          <a:off x="3676650" y="1962150"/>
          <a:ext cx="2514600" cy="228600"/>
        </a:xfrm>
        <a:prstGeom prst="rect">
          <a:avLst/>
        </a:prstGeom>
        <a:noFill/>
        <a:ln w="9525" cmpd="sng">
          <a:noFill/>
        </a:ln>
      </xdr:spPr>
      <xdr:txBody>
        <a:bodyPr vertOverflow="clip" wrap="square" lIns="0" tIns="0" rIns="0" bIns="0"/>
        <a:p>
          <a:pPr algn="l">
            <a:defRPr/>
          </a:pPr>
          <a:r>
            <a:rPr lang="en-US" cap="none" sz="1200" b="0" i="0" u="none" baseline="0">
              <a:solidFill>
                <a:srgbClr val="999999"/>
              </a:solidFill>
              <a:latin typeface="Arial"/>
              <a:ea typeface="Arial"/>
              <a:cs typeface="Arial"/>
            </a:rPr>
            <a:t>Data d’actualització: 23/06/2017
</a:t>
          </a:r>
        </a:p>
      </xdr:txBody>
    </xdr:sp>
    <xdr:clientData/>
  </xdr:twoCellAnchor>
  <xdr:twoCellAnchor>
    <xdr:from>
      <xdr:col>0</xdr:col>
      <xdr:colOff>66675</xdr:colOff>
      <xdr:row>12</xdr:row>
      <xdr:rowOff>85725</xdr:rowOff>
    </xdr:from>
    <xdr:to>
      <xdr:col>3</xdr:col>
      <xdr:colOff>723900</xdr:colOff>
      <xdr:row>14</xdr:row>
      <xdr:rowOff>28575</xdr:rowOff>
    </xdr:to>
    <xdr:sp>
      <xdr:nvSpPr>
        <xdr:cNvPr id="5" name="Text Box 4"/>
        <xdr:cNvSpPr txBox="1">
          <a:spLocks noChangeArrowheads="1"/>
        </xdr:cNvSpPr>
      </xdr:nvSpPr>
      <xdr:spPr>
        <a:xfrm>
          <a:off x="66675" y="2028825"/>
          <a:ext cx="2943225" cy="266700"/>
        </a:xfrm>
        <a:prstGeom prst="rect">
          <a:avLst/>
        </a:prstGeom>
        <a:noFill/>
        <a:ln w="9525" cmpd="sng">
          <a:noFill/>
        </a:ln>
      </xdr:spPr>
      <xdr:txBody>
        <a:bodyPr vertOverflow="clip" wrap="square" lIns="0" tIns="0" rIns="0" bIns="0"/>
        <a:p>
          <a:pPr algn="l">
            <a:defRPr/>
          </a:pPr>
          <a:r>
            <a:rPr lang="en-US" cap="none" sz="1200" b="0" i="0" u="none" baseline="0">
              <a:solidFill>
                <a:srgbClr val="999999"/>
              </a:solidFill>
              <a:latin typeface="Arial"/>
              <a:ea typeface="Arial"/>
              <a:cs typeface="Arial"/>
            </a:rPr>
            <a:t>Observatori del Treball i Model Productiu</a:t>
          </a:r>
        </a:p>
      </xdr:txBody>
    </xdr:sp>
    <xdr:clientData/>
  </xdr:twoCellAnchor>
  <xdr:twoCellAnchor>
    <xdr:from>
      <xdr:col>0</xdr:col>
      <xdr:colOff>66675</xdr:colOff>
      <xdr:row>11</xdr:row>
      <xdr:rowOff>123825</xdr:rowOff>
    </xdr:from>
    <xdr:to>
      <xdr:col>3</xdr:col>
      <xdr:colOff>704850</xdr:colOff>
      <xdr:row>11</xdr:row>
      <xdr:rowOff>123825</xdr:rowOff>
    </xdr:to>
    <xdr:sp>
      <xdr:nvSpPr>
        <xdr:cNvPr id="6" name="Straight Connector 1"/>
        <xdr:cNvSpPr>
          <a:spLocks/>
        </xdr:cNvSpPr>
      </xdr:nvSpPr>
      <xdr:spPr>
        <a:xfrm>
          <a:off x="66675" y="1905000"/>
          <a:ext cx="2924175" cy="0"/>
        </a:xfrm>
        <a:prstGeom prst="line">
          <a:avLst/>
        </a:prstGeom>
        <a:noFill/>
        <a:ln w="10160" cmpd="sng">
          <a:solidFill>
            <a:srgbClr val="9999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14</xdr:row>
      <xdr:rowOff>9525</xdr:rowOff>
    </xdr:from>
    <xdr:to>
      <xdr:col>3</xdr:col>
      <xdr:colOff>323850</xdr:colOff>
      <xdr:row>15</xdr:row>
      <xdr:rowOff>9525</xdr:rowOff>
    </xdr:to>
    <xdr:sp>
      <xdr:nvSpPr>
        <xdr:cNvPr id="7" name="Text Box 4" descr="gencat.cat/obseratoriempresaiocupacio&#10;">
          <a:hlinkClick r:id="rId1"/>
        </xdr:cNvPr>
        <xdr:cNvSpPr txBox="1">
          <a:spLocks noChangeArrowheads="1"/>
        </xdr:cNvSpPr>
      </xdr:nvSpPr>
      <xdr:spPr>
        <a:xfrm>
          <a:off x="66675" y="2276475"/>
          <a:ext cx="2543175" cy="161925"/>
        </a:xfrm>
        <a:prstGeom prst="rect">
          <a:avLst/>
        </a:prstGeom>
        <a:noFill/>
        <a:ln w="9525" cmpd="sng">
          <a:noFill/>
        </a:ln>
      </xdr:spPr>
      <xdr:txBody>
        <a:bodyPr vertOverflow="clip" wrap="square" lIns="0" tIns="0" rIns="0" bIns="0"/>
        <a:p>
          <a:pPr algn="l">
            <a:defRPr/>
          </a:pPr>
          <a:r>
            <a:rPr lang="en-US" cap="none" sz="900" b="0" i="0" u="none" baseline="0">
              <a:solidFill>
                <a:srgbClr val="0040F3"/>
              </a:solidFill>
              <a:latin typeface="Arial"/>
              <a:ea typeface="Arial"/>
              <a:cs typeface="Arial"/>
            </a:rPr>
            <a:t>observatoritreball.gencat.cat/ca
</a:t>
          </a:r>
        </a:p>
      </xdr:txBody>
    </xdr:sp>
    <xdr:clientData/>
  </xdr:twoCellAnchor>
  <xdr:twoCellAnchor>
    <xdr:from>
      <xdr:col>0</xdr:col>
      <xdr:colOff>66675</xdr:colOff>
      <xdr:row>22</xdr:row>
      <xdr:rowOff>85725</xdr:rowOff>
    </xdr:from>
    <xdr:to>
      <xdr:col>9</xdr:col>
      <xdr:colOff>0</xdr:colOff>
      <xdr:row>60</xdr:row>
      <xdr:rowOff>85725</xdr:rowOff>
    </xdr:to>
    <xdr:pic>
      <xdr:nvPicPr>
        <xdr:cNvPr id="8" name="Picture 9" descr="9gran"/>
        <xdr:cNvPicPr preferRelativeResize="1">
          <a:picLocks noChangeAspect="1"/>
        </xdr:cNvPicPr>
      </xdr:nvPicPr>
      <xdr:blipFill>
        <a:blip r:embed="rId2"/>
        <a:stretch>
          <a:fillRect/>
        </a:stretch>
      </xdr:blipFill>
      <xdr:spPr>
        <a:xfrm>
          <a:off x="66675" y="3648075"/>
          <a:ext cx="6543675" cy="6153150"/>
        </a:xfrm>
        <a:prstGeom prst="rect">
          <a:avLst/>
        </a:prstGeom>
        <a:noFill/>
        <a:ln w="9525" cmpd="sng">
          <a:noFill/>
        </a:ln>
      </xdr:spPr>
    </xdr:pic>
    <xdr:clientData/>
  </xdr:twoCellAnchor>
  <xdr:twoCellAnchor editAs="oneCell">
    <xdr:from>
      <xdr:col>0</xdr:col>
      <xdr:colOff>66675</xdr:colOff>
      <xdr:row>15</xdr:row>
      <xdr:rowOff>114300</xdr:rowOff>
    </xdr:from>
    <xdr:to>
      <xdr:col>2</xdr:col>
      <xdr:colOff>0</xdr:colOff>
      <xdr:row>17</xdr:row>
      <xdr:rowOff>95250</xdr:rowOff>
    </xdr:to>
    <xdr:pic>
      <xdr:nvPicPr>
        <xdr:cNvPr id="9" name="Imatge 1"/>
        <xdr:cNvPicPr preferRelativeResize="1">
          <a:picLocks noChangeAspect="1"/>
        </xdr:cNvPicPr>
      </xdr:nvPicPr>
      <xdr:blipFill>
        <a:blip r:embed="rId3"/>
        <a:stretch>
          <a:fillRect/>
        </a:stretch>
      </xdr:blipFill>
      <xdr:spPr>
        <a:xfrm>
          <a:off x="66675" y="2543175"/>
          <a:ext cx="145732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47625</xdr:rowOff>
    </xdr:from>
    <xdr:to>
      <xdr:col>1</xdr:col>
      <xdr:colOff>419100</xdr:colOff>
      <xdr:row>44</xdr:row>
      <xdr:rowOff>85725</xdr:rowOff>
    </xdr:to>
    <xdr:pic>
      <xdr:nvPicPr>
        <xdr:cNvPr id="1" name="Picture 1">
          <a:hlinkClick r:id="rId3"/>
        </xdr:cNvPr>
        <xdr:cNvPicPr preferRelativeResize="1">
          <a:picLocks noChangeAspect="1"/>
        </xdr:cNvPicPr>
      </xdr:nvPicPr>
      <xdr:blipFill>
        <a:blip r:embed="rId1"/>
        <a:stretch>
          <a:fillRect/>
        </a:stretch>
      </xdr:blipFill>
      <xdr:spPr>
        <a:xfrm>
          <a:off x="0" y="6848475"/>
          <a:ext cx="1028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7</xdr:col>
      <xdr:colOff>600075</xdr:colOff>
      <xdr:row>42</xdr:row>
      <xdr:rowOff>19050</xdr:rowOff>
    </xdr:to>
    <xdr:sp>
      <xdr:nvSpPr>
        <xdr:cNvPr id="1" name="Text Box 1"/>
        <xdr:cNvSpPr txBox="1">
          <a:spLocks noChangeArrowheads="1"/>
        </xdr:cNvSpPr>
      </xdr:nvSpPr>
      <xdr:spPr>
        <a:xfrm>
          <a:off x="485775" y="485775"/>
          <a:ext cx="5143500" cy="6438900"/>
        </a:xfrm>
        <a:prstGeom prst="rect">
          <a:avLst/>
        </a:prstGeom>
        <a:noFill/>
        <a:ln w="12700" cmpd="sng">
          <a:noFill/>
        </a:ln>
      </xdr:spPr>
      <xdr:txBody>
        <a:bodyPr vertOverflow="clip" wrap="square" lIns="27432" tIns="22860" rIns="27432" bIns="0"/>
        <a:p>
          <a:pPr algn="just">
            <a:defRPr/>
          </a:pPr>
          <a:r>
            <a:rPr lang="en-US" cap="none" sz="1050" b="1" i="0" u="none" baseline="0">
              <a:solidFill>
                <a:srgbClr val="000000"/>
              </a:solidFill>
              <a:latin typeface="Arial"/>
              <a:ea typeface="Arial"/>
              <a:cs typeface="Arial"/>
            </a:rPr>
            <a:t>Disposicions legals</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1" i="0" u="none" baseline="0">
              <a:solidFill>
                <a:srgbClr val="000000"/>
              </a:solidFill>
              <a:latin typeface="Times New Roman"/>
              <a:ea typeface="Times New Roman"/>
              <a:cs typeface="Times New Roman"/>
            </a:rPr>
            <a:t>Empreses de treball temporal</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 la Llei 14/1994, d'1 de juny, per la qual es regulen les empreses de treball temporal, i modificada per la Llei 63/1997, de 26 de desembre, la Llei 50/1998, de 30 de desembre, la Llei 29/1999, de 16 de juliol, la Llei 45/1999, de 29 de novembre, el Reial decret legislatiu 5/2000, de 4 d’agost, la Llei 14/2000, de 29 de desembre, la Llei 12/2001, de 9 de juliol, la Llei 43/2006, de 29 de desembre, pel Reial Decret-llei 10/2010, de 16 de juny, de mesures urgents per a la reforma del mercat de treball, per la Llei 35/2010, de 17 de setembre, de mesures urgents per a la reforma del mercat de treball, la Llei 3/2012, de 6 de juliol, de mesures urgents per a la reforma del mercat laboral (que deroga el RDL 3/2012), el RDL 4/2013, de 22 de febrer, de mesures de suport a l’emprenedor i d’estímul al creixement i de la creació d’ocupació, la Llei 11/2013, de 26 de juliol, de mesures de suport a l’emprenedor i d’estímul al creixement i de la creació d’ocupació, el RDL 16/2013, de 20 de desembre, de mesures per afavorir la contractació estable i millorar l’ocupabilitat dels treballadors, pel Reial decret llei 8/2014, de 4 de juliol, d’aprovació de mesures urgents per al creixement, la competitivitat i l’eficiència, la Llei 18/2014, de 15 d’octubre, d’aprovació de mesures urgents per al creixement, la competitivitat i l’eficiència;
</a:t>
          </a:r>
          <a:r>
            <a:rPr lang="en-US" cap="none" sz="1050" b="0" i="0" u="none" baseline="0">
              <a:solidFill>
                <a:srgbClr val="000000"/>
              </a:solidFill>
              <a:latin typeface="Times New Roman"/>
              <a:ea typeface="Times New Roman"/>
              <a:cs typeface="Times New Roman"/>
            </a:rPr>
            <a:t>- Ordre de 22 de juny de 1994, per la qual s'assigna a la Direcció General de Relacions Laborals les funcions en matèria d'empreses de treball temporal; 
</a:t>
          </a:r>
          <a:r>
            <a:rPr lang="en-US" cap="none" sz="1050" b="0" i="0" u="none" baseline="0">
              <a:solidFill>
                <a:srgbClr val="000000"/>
              </a:solidFill>
              <a:latin typeface="Times New Roman"/>
              <a:ea typeface="Times New Roman"/>
              <a:cs typeface="Times New Roman"/>
            </a:rPr>
            <a:t>- Decret 21/1995, de 10 de gener, sobre l’autorització administrativa i de creació del Registre general d’empreses de treball temporal;</a:t>
          </a:r>
          <a:r>
            <a:rPr lang="en-US" cap="none" sz="1000" b="0" i="0" u="none" baseline="0">
              <a:solidFill>
                <a:srgbClr val="000000"/>
              </a:solidFill>
              <a:latin typeface="Calibri"/>
              <a:ea typeface="Calibri"/>
              <a:cs typeface="Calibri"/>
            </a:rPr>
            <a:t> 
</a:t>
          </a:r>
          <a:r>
            <a:rPr lang="en-US" cap="none" sz="1050" b="0" i="0" u="none" baseline="0">
              <a:solidFill>
                <a:srgbClr val="000000"/>
              </a:solidFill>
              <a:latin typeface="Times New Roman"/>
              <a:ea typeface="Times New Roman"/>
              <a:cs typeface="Times New Roman"/>
            </a:rPr>
            <a:t>- Reial decret 417/2015, de 29 de maig, pel qual s’aprova el reglament de les empreses de treball temporal.
</a:t>
          </a:r>
          <a:r>
            <a:rPr lang="en-US" cap="none" sz="1050" b="0" i="0" u="none" baseline="0">
              <a:solidFill>
                <a:srgbClr val="000000"/>
              </a:solidFill>
              <a:latin typeface="Times New Roman"/>
              <a:ea typeface="Times New Roman"/>
              <a:cs typeface="Times New Roman"/>
            </a:rPr>
            <a:t>
</a:t>
          </a:r>
          <a:r>
            <a:rPr lang="en-US" cap="none" sz="1050" b="1" i="0" u="none" baseline="0">
              <a:solidFill>
                <a:srgbClr val="000000"/>
              </a:solidFill>
              <a:latin typeface="Times New Roman"/>
              <a:ea typeface="Times New Roman"/>
              <a:cs typeface="Times New Roman"/>
            </a:rPr>
            <a:t>Fonts d'informació i procés estadístic</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La informació s'obté dels registres d'empreses de treball temporal, els quals tenen la informació sobre les inscripcions de les ETT. Les dades d'aquests registres provenen de la documentació que les ETT han de presentar a l'autoritat laboral competent: serveis territorials del Departament de Treball, Afers Socials i Famílies, Direcció General de Relacions Laborals i Qualitat en el Treball del Departament de Treball, Afers Socials i Famílies, i Direcció General de Treball de la Secretaria General d'Ocupació del Ministeri d'Ocupació i Seguretat Social.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La informació corresponent als contractes de posada a disposició i al nombre de treballadors cedits a les empreses usuàries s'obté de les relacions de contractes de posada a disposició que les ETT han d'enviar mensualment a l'autoritat laboral competent.
</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7</xdr:col>
      <xdr:colOff>600075</xdr:colOff>
      <xdr:row>61</xdr:row>
      <xdr:rowOff>104775</xdr:rowOff>
    </xdr:to>
    <xdr:sp>
      <xdr:nvSpPr>
        <xdr:cNvPr id="1" name="Text Box 1"/>
        <xdr:cNvSpPr txBox="1">
          <a:spLocks noChangeArrowheads="1"/>
        </xdr:cNvSpPr>
      </xdr:nvSpPr>
      <xdr:spPr>
        <a:xfrm>
          <a:off x="485775" y="485775"/>
          <a:ext cx="5143500" cy="9601200"/>
        </a:xfrm>
        <a:prstGeom prst="rect">
          <a:avLst/>
        </a:prstGeom>
        <a:noFill/>
        <a:ln w="12700" cmpd="sng">
          <a:noFill/>
        </a:ln>
      </xdr:spPr>
      <xdr:txBody>
        <a:bodyPr vertOverflow="clip" wrap="square" lIns="27432" tIns="22860" rIns="27432" bIns="0"/>
        <a:p>
          <a:pPr algn="just">
            <a:defRPr/>
          </a:pPr>
          <a:r>
            <a:rPr lang="en-US" cap="none" sz="1050" b="0" i="0" u="none" baseline="0">
              <a:solidFill>
                <a:srgbClr val="000000"/>
              </a:solidFill>
              <a:latin typeface="Times New Roman"/>
              <a:ea typeface="Times New Roman"/>
              <a:cs typeface="Times New Roman"/>
            </a:rPr>
            <a:t>Quan el Ministeri d'Ocupació i Seguretat Social treballa per activitat econòmica ho fa amb una taula que és una agrupació de la Classificació Nacional d'Activitats Econòmiques (CNAE-2009). </a:t>
          </a:r>
          <a:r>
            <a:rPr lang="en-US" cap="none" sz="1050" b="1" i="0" u="none" baseline="0">
              <a:solidFill>
                <a:srgbClr val="000000"/>
              </a:solidFill>
              <a:latin typeface="Times New Roman"/>
              <a:ea typeface="Times New Roman"/>
              <a:cs typeface="Times New Roman"/>
            </a:rPr>
            <a:t>
</a:t>
          </a:r>
          <a:r>
            <a:rPr lang="en-US" cap="none" sz="1050" b="1" i="0" u="none" baseline="0">
              <a:solidFill>
                <a:srgbClr val="000000"/>
              </a:solidFill>
              <a:latin typeface="Times New Roman"/>
              <a:ea typeface="Times New Roman"/>
              <a:cs typeface="Times New Roman"/>
            </a:rPr>
            <a:t>
</a:t>
          </a:r>
          <a:r>
            <a:rPr lang="en-US" cap="none" sz="1050" b="1" i="0" u="none" baseline="0">
              <a:solidFill>
                <a:srgbClr val="000000"/>
              </a:solidFill>
              <a:latin typeface="Times New Roman"/>
              <a:ea typeface="Times New Roman"/>
              <a:cs typeface="Times New Roman"/>
            </a:rPr>
            <a:t>Definicions i aclariments</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ETT: Empresa l'activitat principal de la qual és posar a disposició d'una altra empresa, anomenada "usuària", amb caràcter temporal, treballadors contractats per ella.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Treballador cedit: Persona que l'ETT posa a disposició d'una empresa usuària mitjançant un contracte de posada a disposició. Un mateix treballador pot ser cedit a una o més empreses usuàries en un o més contractes de posada a disposició. Per això el nombre de treballadors cedits és sempre menor o igual al nombre de contractes.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creativecommons.org/licenses/by-nc-nd/3.0/es/legalcode.ca" TargetMode="External" /><Relationship Id="rId2" Type="http://schemas.openxmlformats.org/officeDocument/2006/relationships/hyperlink" Target="http://observatoriempresaiocupacio.gencat.cat/" TargetMode="External" /><Relationship Id="rId3" Type="http://schemas.openxmlformats.org/officeDocument/2006/relationships/hyperlink" Target="http://observatoritreball.gencat.ca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L36"/>
  <sheetViews>
    <sheetView showGridLines="0" tabSelected="1" zoomScaleSheetLayoutView="100" zoomScalePageLayoutView="0" workbookViewId="0" topLeftCell="A1">
      <selection activeCell="B17" sqref="B17"/>
    </sheetView>
  </sheetViews>
  <sheetFormatPr defaultColWidth="11.421875" defaultRowHeight="12.75"/>
  <cols>
    <col min="1" max="3" width="11.421875" style="72" customWidth="1"/>
    <col min="4" max="4" width="11.57421875" style="72" customWidth="1"/>
    <col min="5" max="8" width="11.421875" style="72" customWidth="1"/>
    <col min="9" max="9" width="7.57421875" style="72" customWidth="1"/>
    <col min="10" max="10" width="13.28125" style="72" bestFit="1" customWidth="1"/>
    <col min="11" max="16384" width="11.421875" style="72" customWidth="1"/>
  </cols>
  <sheetData>
    <row r="8" ht="12.75">
      <c r="J8" s="73"/>
    </row>
    <row r="9" spans="1:10" ht="12.75">
      <c r="A9" s="74"/>
      <c r="B9" s="74"/>
      <c r="C9" s="74"/>
      <c r="D9" s="74"/>
      <c r="E9" s="74"/>
      <c r="F9" s="74"/>
      <c r="G9" s="74"/>
      <c r="H9" s="74"/>
      <c r="I9" s="74"/>
      <c r="J9" s="74"/>
    </row>
    <row r="10" spans="1:10" ht="12.75">
      <c r="A10" s="74"/>
      <c r="B10" s="74"/>
      <c r="C10" s="74"/>
      <c r="D10" s="74"/>
      <c r="E10" s="74"/>
      <c r="F10" s="75"/>
      <c r="G10" s="74"/>
      <c r="H10" s="74"/>
      <c r="I10" s="74"/>
      <c r="J10" s="74"/>
    </row>
    <row r="11" spans="1:10" ht="12.75">
      <c r="A11" s="74"/>
      <c r="B11" s="74"/>
      <c r="C11" s="74"/>
      <c r="D11" s="74"/>
      <c r="E11" s="74"/>
      <c r="F11" s="75"/>
      <c r="G11" s="74"/>
      <c r="H11" s="74"/>
      <c r="I11" s="74"/>
      <c r="J11" s="74"/>
    </row>
    <row r="12" spans="1:10" ht="12.75">
      <c r="A12" s="74"/>
      <c r="B12" s="74"/>
      <c r="C12" s="74"/>
      <c r="D12" s="74"/>
      <c r="E12" s="74"/>
      <c r="F12" s="74"/>
      <c r="G12" s="74"/>
      <c r="H12" s="74"/>
      <c r="I12" s="74"/>
      <c r="J12" s="74"/>
    </row>
    <row r="13" spans="1:10" ht="12.75">
      <c r="A13" s="74"/>
      <c r="B13" s="74"/>
      <c r="C13" s="74"/>
      <c r="D13" s="74"/>
      <c r="E13" s="74"/>
      <c r="F13" s="74"/>
      <c r="G13" s="74"/>
      <c r="H13" s="74"/>
      <c r="I13" s="74"/>
      <c r="J13" s="74"/>
    </row>
    <row r="14" spans="1:10" ht="12.75">
      <c r="A14" s="74"/>
      <c r="B14" s="74"/>
      <c r="C14" s="74"/>
      <c r="D14" s="74"/>
      <c r="E14" s="74"/>
      <c r="F14" s="74"/>
      <c r="G14" s="74"/>
      <c r="H14" s="74"/>
      <c r="I14" s="74"/>
      <c r="J14" s="74"/>
    </row>
    <row r="15" spans="1:10" ht="12.75">
      <c r="A15" s="74"/>
      <c r="B15" s="74"/>
      <c r="C15" s="74"/>
      <c r="D15" s="74"/>
      <c r="E15" s="74"/>
      <c r="F15" s="74"/>
      <c r="G15" s="74"/>
      <c r="H15" s="74"/>
      <c r="I15" s="74"/>
      <c r="J15" s="74"/>
    </row>
    <row r="16" spans="1:10" ht="12.75">
      <c r="A16" s="74"/>
      <c r="B16" s="74"/>
      <c r="C16" s="74"/>
      <c r="D16" s="74"/>
      <c r="E16" s="74"/>
      <c r="F16" s="74"/>
      <c r="G16" s="74"/>
      <c r="H16" s="74"/>
      <c r="I16" s="74"/>
      <c r="J16" s="74"/>
    </row>
    <row r="17" ht="12.75">
      <c r="A17" s="75"/>
    </row>
    <row r="18" ht="12.75">
      <c r="A18" s="76"/>
    </row>
    <row r="36" ht="12.75">
      <c r="L36" s="77"/>
    </row>
  </sheetData>
  <sheetProtection/>
  <printOptions/>
  <pageMargins left="0.2755905511811024" right="0.2362204724409449" top="0.15748031496062992" bottom="0.3937007874015748" header="0" footer="0"/>
  <pageSetup firstPageNumber="1" useFirstPageNumber="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119"/>
  <sheetViews>
    <sheetView showGridLines="0" zoomScalePageLayoutView="0" workbookViewId="0" topLeftCell="A1">
      <selection activeCell="A2" sqref="A2"/>
    </sheetView>
  </sheetViews>
  <sheetFormatPr defaultColWidth="9.140625" defaultRowHeight="12.75"/>
  <sheetData>
    <row r="1" spans="1:9" ht="27" customHeight="1">
      <c r="A1" s="161" t="s">
        <v>149</v>
      </c>
      <c r="B1" s="161"/>
      <c r="C1" s="161"/>
      <c r="D1" s="161"/>
      <c r="E1" s="162"/>
      <c r="F1" s="162"/>
      <c r="G1" s="162"/>
      <c r="H1" s="162"/>
      <c r="I1" s="162"/>
    </row>
    <row r="2" spans="1:9" ht="12.75">
      <c r="A2" s="2"/>
      <c r="B2" s="2"/>
      <c r="C2" s="2"/>
      <c r="D2" s="2"/>
      <c r="E2" s="2"/>
      <c r="F2" s="2"/>
      <c r="G2" s="2"/>
      <c r="H2" s="2"/>
      <c r="I2" s="35"/>
    </row>
    <row r="3" spans="1:9" ht="12.75">
      <c r="A3" s="11"/>
      <c r="B3" s="11"/>
      <c r="C3" s="11"/>
      <c r="D3" s="12"/>
      <c r="E3" s="12"/>
      <c r="F3" s="154" t="s">
        <v>20</v>
      </c>
      <c r="G3" s="154"/>
      <c r="H3" s="154"/>
      <c r="I3" s="154"/>
    </row>
    <row r="4" spans="1:10" ht="12.75">
      <c r="A4" s="11"/>
      <c r="B4" s="11"/>
      <c r="C4" s="11"/>
      <c r="D4" s="12"/>
      <c r="E4" s="12"/>
      <c r="F4" s="12"/>
      <c r="G4" s="163" t="s">
        <v>15</v>
      </c>
      <c r="H4" s="163"/>
      <c r="I4" s="163"/>
      <c r="J4" s="137"/>
    </row>
    <row r="5" spans="1:9" ht="12.75">
      <c r="A5" s="11" t="s">
        <v>109</v>
      </c>
      <c r="B5" s="11"/>
      <c r="C5" s="11"/>
      <c r="D5" s="11"/>
      <c r="E5" s="36"/>
      <c r="F5" s="36"/>
      <c r="G5" s="11"/>
      <c r="H5" s="11"/>
      <c r="I5" s="134" t="s">
        <v>158</v>
      </c>
    </row>
    <row r="6" spans="1:9" ht="12.75">
      <c r="A6" s="11"/>
      <c r="B6" s="11"/>
      <c r="C6" s="11"/>
      <c r="D6" s="11"/>
      <c r="E6" s="11"/>
      <c r="F6" s="36"/>
      <c r="G6" s="11">
        <v>2015</v>
      </c>
      <c r="H6" s="11">
        <v>2016</v>
      </c>
      <c r="I6" s="13" t="s">
        <v>166</v>
      </c>
    </row>
    <row r="7" spans="1:9" ht="12.75">
      <c r="A7" s="42" t="s">
        <v>21</v>
      </c>
      <c r="B7" s="59"/>
      <c r="C7" s="60"/>
      <c r="D7" s="38"/>
      <c r="E7" s="16"/>
      <c r="F7" s="16"/>
      <c r="G7" s="38">
        <v>13287</v>
      </c>
      <c r="H7" s="38">
        <v>16305</v>
      </c>
      <c r="I7" s="37">
        <f aca="true" t="shared" si="0" ref="I7:I70">IF(G7=0,"- ",(+H7-G7)/G7*100)</f>
        <v>22.713930909911944</v>
      </c>
    </row>
    <row r="8" spans="1:9" ht="12.75">
      <c r="A8" s="43" t="s">
        <v>22</v>
      </c>
      <c r="B8" s="58"/>
      <c r="C8" s="61"/>
      <c r="D8" s="39"/>
      <c r="E8" s="21"/>
      <c r="F8" s="21"/>
      <c r="G8" s="39">
        <v>6</v>
      </c>
      <c r="H8" s="39">
        <v>81</v>
      </c>
      <c r="I8" s="33">
        <f t="shared" si="0"/>
        <v>1250</v>
      </c>
    </row>
    <row r="9" spans="1:9" ht="12.75">
      <c r="A9" s="43" t="s">
        <v>23</v>
      </c>
      <c r="B9" s="58"/>
      <c r="C9" s="61"/>
      <c r="D9" s="39"/>
      <c r="E9" s="21"/>
      <c r="F9" s="21"/>
      <c r="G9" s="39">
        <v>0</v>
      </c>
      <c r="H9" s="39">
        <v>0</v>
      </c>
      <c r="I9" s="33" t="str">
        <f t="shared" si="0"/>
        <v>- </v>
      </c>
    </row>
    <row r="10" spans="1:9" ht="12.75">
      <c r="A10" s="43" t="s">
        <v>24</v>
      </c>
      <c r="B10" s="58"/>
      <c r="C10" s="61"/>
      <c r="D10" s="39"/>
      <c r="E10" s="21"/>
      <c r="F10" s="21"/>
      <c r="G10" s="39">
        <v>0</v>
      </c>
      <c r="H10" s="39">
        <v>0</v>
      </c>
      <c r="I10" s="33" t="str">
        <f t="shared" si="0"/>
        <v>- </v>
      </c>
    </row>
    <row r="11" spans="1:9" ht="12.75">
      <c r="A11" s="43" t="s">
        <v>25</v>
      </c>
      <c r="B11" s="58"/>
      <c r="C11" s="61"/>
      <c r="D11" s="39"/>
      <c r="E11" s="21"/>
      <c r="F11" s="21"/>
      <c r="G11" s="39">
        <v>0</v>
      </c>
      <c r="H11" s="39">
        <v>0</v>
      </c>
      <c r="I11" s="33" t="str">
        <f t="shared" si="0"/>
        <v>- </v>
      </c>
    </row>
    <row r="12" spans="1:9" ht="12.75">
      <c r="A12" s="43" t="s">
        <v>26</v>
      </c>
      <c r="B12" s="58"/>
      <c r="C12" s="61"/>
      <c r="D12" s="39"/>
      <c r="E12" s="21"/>
      <c r="F12" s="21"/>
      <c r="G12" s="39">
        <v>0</v>
      </c>
      <c r="H12" s="39">
        <v>0</v>
      </c>
      <c r="I12" s="33" t="str">
        <f t="shared" si="0"/>
        <v>- </v>
      </c>
    </row>
    <row r="13" spans="1:9" ht="12.75">
      <c r="A13" s="43" t="s">
        <v>27</v>
      </c>
      <c r="B13" s="62"/>
      <c r="C13" s="61"/>
      <c r="D13" s="63"/>
      <c r="E13" s="21"/>
      <c r="F13" s="21"/>
      <c r="G13" s="39">
        <v>1</v>
      </c>
      <c r="H13" s="39">
        <v>0</v>
      </c>
      <c r="I13" s="33">
        <f t="shared" si="0"/>
        <v>-100</v>
      </c>
    </row>
    <row r="14" spans="1:9" ht="12.75">
      <c r="A14" s="43" t="s">
        <v>28</v>
      </c>
      <c r="B14" s="58"/>
      <c r="C14" s="61"/>
      <c r="D14" s="58"/>
      <c r="E14" s="21"/>
      <c r="F14" s="21"/>
      <c r="G14" s="39">
        <v>0</v>
      </c>
      <c r="H14" s="39">
        <v>0</v>
      </c>
      <c r="I14" s="33" t="str">
        <f t="shared" si="0"/>
        <v>- </v>
      </c>
    </row>
    <row r="15" spans="1:9" ht="12.75">
      <c r="A15" s="43" t="s">
        <v>29</v>
      </c>
      <c r="B15" s="58"/>
      <c r="C15" s="61"/>
      <c r="D15" s="58"/>
      <c r="E15" s="21"/>
      <c r="F15" s="21"/>
      <c r="G15" s="39">
        <v>4407</v>
      </c>
      <c r="H15" s="39">
        <v>4656</v>
      </c>
      <c r="I15" s="33">
        <f t="shared" si="0"/>
        <v>5.650102110279102</v>
      </c>
    </row>
    <row r="16" spans="1:9" ht="12.75">
      <c r="A16" s="43" t="s">
        <v>30</v>
      </c>
      <c r="B16" s="58"/>
      <c r="C16" s="61"/>
      <c r="D16" s="58"/>
      <c r="E16" s="21"/>
      <c r="F16" s="21"/>
      <c r="G16" s="39">
        <v>181</v>
      </c>
      <c r="H16" s="39">
        <v>326</v>
      </c>
      <c r="I16" s="33">
        <f t="shared" si="0"/>
        <v>80.11049723756905</v>
      </c>
    </row>
    <row r="17" spans="1:9" ht="12.75">
      <c r="A17" s="43" t="s">
        <v>31</v>
      </c>
      <c r="B17" s="58"/>
      <c r="C17" s="61"/>
      <c r="D17" s="58"/>
      <c r="E17" s="21"/>
      <c r="F17" s="21"/>
      <c r="G17" s="39">
        <v>0</v>
      </c>
      <c r="H17" s="39">
        <v>0</v>
      </c>
      <c r="I17" s="33" t="str">
        <f t="shared" si="0"/>
        <v>- </v>
      </c>
    </row>
    <row r="18" spans="1:9" ht="12.75">
      <c r="A18" s="43" t="s">
        <v>32</v>
      </c>
      <c r="B18" s="58"/>
      <c r="C18" s="61"/>
      <c r="D18" s="58"/>
      <c r="E18" s="21"/>
      <c r="F18" s="21"/>
      <c r="G18" s="39">
        <v>45</v>
      </c>
      <c r="H18" s="39">
        <v>78</v>
      </c>
      <c r="I18" s="33">
        <f t="shared" si="0"/>
        <v>73.33333333333333</v>
      </c>
    </row>
    <row r="19" spans="1:9" ht="12.75">
      <c r="A19" s="43" t="s">
        <v>33</v>
      </c>
      <c r="B19" s="58"/>
      <c r="C19" s="61"/>
      <c r="D19" s="58"/>
      <c r="E19" s="21"/>
      <c r="F19" s="21"/>
      <c r="G19" s="39">
        <v>23</v>
      </c>
      <c r="H19" s="39">
        <v>17</v>
      </c>
      <c r="I19" s="33">
        <f t="shared" si="0"/>
        <v>-26.08695652173913</v>
      </c>
    </row>
    <row r="20" spans="1:9" ht="12.75">
      <c r="A20" s="43" t="s">
        <v>34</v>
      </c>
      <c r="B20" s="58"/>
      <c r="C20" s="61"/>
      <c r="D20" s="58"/>
      <c r="E20" s="21"/>
      <c r="F20" s="21"/>
      <c r="G20" s="39">
        <v>36</v>
      </c>
      <c r="H20" s="39">
        <v>31</v>
      </c>
      <c r="I20" s="33">
        <f t="shared" si="0"/>
        <v>-13.88888888888889</v>
      </c>
    </row>
    <row r="21" spans="1:9" ht="12.75">
      <c r="A21" s="43" t="s">
        <v>35</v>
      </c>
      <c r="B21" s="58"/>
      <c r="C21" s="61"/>
      <c r="D21" s="58"/>
      <c r="E21" s="21"/>
      <c r="F21" s="21"/>
      <c r="G21" s="39">
        <v>20</v>
      </c>
      <c r="H21" s="39">
        <v>36</v>
      </c>
      <c r="I21" s="33">
        <f t="shared" si="0"/>
        <v>80</v>
      </c>
    </row>
    <row r="22" spans="1:9" ht="12.75">
      <c r="A22" s="43" t="s">
        <v>36</v>
      </c>
      <c r="B22" s="58"/>
      <c r="C22" s="61"/>
      <c r="D22" s="58"/>
      <c r="E22" s="21"/>
      <c r="F22" s="21"/>
      <c r="G22" s="39">
        <v>64</v>
      </c>
      <c r="H22" s="39">
        <v>113</v>
      </c>
      <c r="I22" s="33">
        <f t="shared" si="0"/>
        <v>76.5625</v>
      </c>
    </row>
    <row r="23" spans="1:9" ht="12.75">
      <c r="A23" s="43" t="s">
        <v>37</v>
      </c>
      <c r="B23" s="58"/>
      <c r="C23" s="61"/>
      <c r="D23" s="58"/>
      <c r="E23" s="21"/>
      <c r="F23" s="21"/>
      <c r="G23" s="39">
        <v>6</v>
      </c>
      <c r="H23" s="39">
        <v>13</v>
      </c>
      <c r="I23" s="33">
        <f t="shared" si="0"/>
        <v>116.66666666666667</v>
      </c>
    </row>
    <row r="24" spans="1:9" ht="12.75">
      <c r="A24" s="43" t="s">
        <v>38</v>
      </c>
      <c r="B24" s="58"/>
      <c r="C24" s="61"/>
      <c r="D24" s="58"/>
      <c r="E24" s="21"/>
      <c r="F24" s="21"/>
      <c r="G24" s="39">
        <v>0</v>
      </c>
      <c r="H24" s="39">
        <v>0</v>
      </c>
      <c r="I24" s="33" t="str">
        <f t="shared" si="0"/>
        <v>- </v>
      </c>
    </row>
    <row r="25" spans="1:9" ht="12.75">
      <c r="A25" s="43" t="s">
        <v>39</v>
      </c>
      <c r="B25" s="58"/>
      <c r="C25" s="61"/>
      <c r="D25" s="58"/>
      <c r="E25" s="21"/>
      <c r="F25" s="21"/>
      <c r="G25" s="39">
        <v>71</v>
      </c>
      <c r="H25" s="39">
        <v>332</v>
      </c>
      <c r="I25" s="33">
        <f t="shared" si="0"/>
        <v>367.6056338028169</v>
      </c>
    </row>
    <row r="26" spans="1:9" ht="12.75">
      <c r="A26" s="43" t="s">
        <v>40</v>
      </c>
      <c r="B26" s="58"/>
      <c r="C26" s="61"/>
      <c r="D26" s="58"/>
      <c r="E26" s="21"/>
      <c r="F26" s="21"/>
      <c r="G26" s="39">
        <v>0</v>
      </c>
      <c r="H26" s="39">
        <v>0</v>
      </c>
      <c r="I26" s="33" t="str">
        <f t="shared" si="0"/>
        <v>- </v>
      </c>
    </row>
    <row r="27" spans="1:9" ht="12.75">
      <c r="A27" s="139" t="s">
        <v>41</v>
      </c>
      <c r="B27" s="58"/>
      <c r="C27" s="61"/>
      <c r="D27" s="58"/>
      <c r="E27" s="21"/>
      <c r="F27" s="21"/>
      <c r="G27" s="39">
        <v>602</v>
      </c>
      <c r="H27" s="39">
        <v>462</v>
      </c>
      <c r="I27" s="33">
        <f t="shared" si="0"/>
        <v>-23.25581395348837</v>
      </c>
    </row>
    <row r="28" spans="1:9" ht="12.75">
      <c r="A28" s="43" t="s">
        <v>42</v>
      </c>
      <c r="B28" s="58"/>
      <c r="C28" s="61"/>
      <c r="D28" s="58"/>
      <c r="E28" s="21"/>
      <c r="F28" s="21"/>
      <c r="G28" s="39">
        <v>85</v>
      </c>
      <c r="H28" s="39">
        <v>100</v>
      </c>
      <c r="I28" s="33">
        <f t="shared" si="0"/>
        <v>17.647058823529413</v>
      </c>
    </row>
    <row r="29" spans="1:9" ht="12.75">
      <c r="A29" s="43" t="s">
        <v>43</v>
      </c>
      <c r="B29" s="58"/>
      <c r="C29" s="61"/>
      <c r="D29" s="58"/>
      <c r="E29" s="21"/>
      <c r="F29" s="21"/>
      <c r="G29" s="39">
        <v>155</v>
      </c>
      <c r="H29" s="39">
        <v>197</v>
      </c>
      <c r="I29" s="33">
        <f t="shared" si="0"/>
        <v>27.09677419354839</v>
      </c>
    </row>
    <row r="30" spans="1:9" ht="12.75">
      <c r="A30" s="43" t="s">
        <v>44</v>
      </c>
      <c r="B30" s="58"/>
      <c r="C30" s="61"/>
      <c r="D30" s="58"/>
      <c r="E30" s="21"/>
      <c r="F30" s="21"/>
      <c r="G30" s="39">
        <v>618</v>
      </c>
      <c r="H30" s="39">
        <v>609</v>
      </c>
      <c r="I30" s="33">
        <f t="shared" si="0"/>
        <v>-1.4563106796116505</v>
      </c>
    </row>
    <row r="31" spans="1:9" ht="12.75">
      <c r="A31" s="43" t="s">
        <v>45</v>
      </c>
      <c r="B31" s="58"/>
      <c r="C31" s="61"/>
      <c r="D31" s="58"/>
      <c r="E31" s="21"/>
      <c r="F31" s="21"/>
      <c r="G31" s="39">
        <v>14</v>
      </c>
      <c r="H31" s="39">
        <v>86</v>
      </c>
      <c r="I31" s="33">
        <f t="shared" si="0"/>
        <v>514.2857142857143</v>
      </c>
    </row>
    <row r="32" spans="1:9" ht="12.75">
      <c r="A32" s="43" t="s">
        <v>46</v>
      </c>
      <c r="B32" s="58"/>
      <c r="C32" s="61"/>
      <c r="D32" s="58"/>
      <c r="E32" s="21"/>
      <c r="F32" s="21"/>
      <c r="G32" s="39">
        <v>17</v>
      </c>
      <c r="H32" s="39">
        <v>29</v>
      </c>
      <c r="I32" s="33">
        <f t="shared" si="0"/>
        <v>70.58823529411765</v>
      </c>
    </row>
    <row r="33" spans="1:9" ht="12.75">
      <c r="A33" s="43" t="s">
        <v>47</v>
      </c>
      <c r="B33" s="58"/>
      <c r="C33" s="61"/>
      <c r="D33" s="58"/>
      <c r="E33" s="21"/>
      <c r="F33" s="21"/>
      <c r="G33" s="39">
        <v>65</v>
      </c>
      <c r="H33" s="39">
        <v>173</v>
      </c>
      <c r="I33" s="33">
        <f t="shared" si="0"/>
        <v>166.15384615384616</v>
      </c>
    </row>
    <row r="34" spans="1:9" ht="12.75">
      <c r="A34" s="43" t="s">
        <v>48</v>
      </c>
      <c r="B34" s="58"/>
      <c r="C34" s="61"/>
      <c r="D34" s="58"/>
      <c r="E34" s="21"/>
      <c r="F34" s="21"/>
      <c r="G34" s="39">
        <v>89</v>
      </c>
      <c r="H34" s="39">
        <v>77</v>
      </c>
      <c r="I34" s="33">
        <f t="shared" si="0"/>
        <v>-13.48314606741573</v>
      </c>
    </row>
    <row r="35" spans="1:9" ht="12.75">
      <c r="A35" s="43" t="s">
        <v>49</v>
      </c>
      <c r="B35" s="58"/>
      <c r="C35" s="61"/>
      <c r="D35" s="58"/>
      <c r="E35" s="21"/>
      <c r="F35" s="21"/>
      <c r="G35" s="39">
        <v>0</v>
      </c>
      <c r="H35" s="39">
        <v>0</v>
      </c>
      <c r="I35" s="33" t="str">
        <f t="shared" si="0"/>
        <v>- </v>
      </c>
    </row>
    <row r="36" spans="1:9" ht="12.75">
      <c r="A36" s="43" t="s">
        <v>50</v>
      </c>
      <c r="B36" s="58"/>
      <c r="C36" s="61"/>
      <c r="D36" s="58"/>
      <c r="E36" s="21"/>
      <c r="F36" s="21"/>
      <c r="G36" s="39">
        <v>84</v>
      </c>
      <c r="H36" s="39">
        <v>87</v>
      </c>
      <c r="I36" s="33">
        <f t="shared" si="0"/>
        <v>3.571428571428571</v>
      </c>
    </row>
    <row r="37" spans="1:9" ht="12.75">
      <c r="A37" s="43" t="s">
        <v>51</v>
      </c>
      <c r="B37" s="58"/>
      <c r="C37" s="61"/>
      <c r="D37" s="58"/>
      <c r="E37" s="21"/>
      <c r="F37" s="21"/>
      <c r="G37" s="39">
        <v>0</v>
      </c>
      <c r="H37" s="39">
        <v>0</v>
      </c>
      <c r="I37" s="33" t="str">
        <f t="shared" si="0"/>
        <v>- </v>
      </c>
    </row>
    <row r="38" spans="1:9" ht="12.75">
      <c r="A38" s="43" t="s">
        <v>52</v>
      </c>
      <c r="B38" s="58"/>
      <c r="C38" s="61"/>
      <c r="D38" s="58"/>
      <c r="E38" s="21"/>
      <c r="F38" s="21"/>
      <c r="G38" s="39">
        <v>60</v>
      </c>
      <c r="H38" s="39">
        <v>102</v>
      </c>
      <c r="I38" s="33">
        <f t="shared" si="0"/>
        <v>70</v>
      </c>
    </row>
    <row r="39" spans="1:9" ht="12.75">
      <c r="A39" s="43" t="s">
        <v>53</v>
      </c>
      <c r="B39" s="58"/>
      <c r="C39" s="61"/>
      <c r="D39" s="58"/>
      <c r="E39" s="21"/>
      <c r="F39" s="21"/>
      <c r="G39" s="39">
        <v>0</v>
      </c>
      <c r="H39" s="39">
        <v>0</v>
      </c>
      <c r="I39" s="33" t="str">
        <f t="shared" si="0"/>
        <v>- </v>
      </c>
    </row>
    <row r="40" spans="1:9" ht="12.75">
      <c r="A40" s="43" t="s">
        <v>54</v>
      </c>
      <c r="B40" s="58"/>
      <c r="C40" s="61"/>
      <c r="D40" s="58"/>
      <c r="E40" s="21"/>
      <c r="F40" s="21"/>
      <c r="G40" s="39">
        <v>8</v>
      </c>
      <c r="H40" s="39">
        <v>11</v>
      </c>
      <c r="I40" s="33">
        <f t="shared" si="0"/>
        <v>37.5</v>
      </c>
    </row>
    <row r="41" spans="1:9" ht="12.75">
      <c r="A41" s="43" t="s">
        <v>55</v>
      </c>
      <c r="B41" s="58"/>
      <c r="C41" s="61"/>
      <c r="D41" s="58"/>
      <c r="E41" s="21"/>
      <c r="F41" s="21"/>
      <c r="G41" s="39">
        <v>0</v>
      </c>
      <c r="H41" s="39">
        <v>0</v>
      </c>
      <c r="I41" s="33" t="str">
        <f t="shared" si="0"/>
        <v>- </v>
      </c>
    </row>
    <row r="42" spans="1:9" ht="12.75">
      <c r="A42" s="43" t="s">
        <v>56</v>
      </c>
      <c r="B42" s="58"/>
      <c r="C42" s="61"/>
      <c r="D42" s="58"/>
      <c r="E42" s="21"/>
      <c r="F42" s="21"/>
      <c r="G42" s="39">
        <v>60</v>
      </c>
      <c r="H42" s="39">
        <v>108</v>
      </c>
      <c r="I42" s="33">
        <f t="shared" si="0"/>
        <v>80</v>
      </c>
    </row>
    <row r="43" spans="1:9" ht="12.75">
      <c r="A43" s="43" t="s">
        <v>57</v>
      </c>
      <c r="B43" s="58"/>
      <c r="C43" s="61"/>
      <c r="D43" s="58"/>
      <c r="E43" s="21"/>
      <c r="F43" s="21"/>
      <c r="G43" s="39">
        <v>0</v>
      </c>
      <c r="H43" s="39">
        <v>0</v>
      </c>
      <c r="I43" s="33" t="str">
        <f t="shared" si="0"/>
        <v>- </v>
      </c>
    </row>
    <row r="44" spans="1:9" ht="12.75">
      <c r="A44" s="43" t="s">
        <v>58</v>
      </c>
      <c r="B44" s="58"/>
      <c r="C44" s="61"/>
      <c r="D44" s="58"/>
      <c r="E44" s="21"/>
      <c r="F44" s="21"/>
      <c r="G44" s="39">
        <v>17</v>
      </c>
      <c r="H44" s="39">
        <v>68</v>
      </c>
      <c r="I44" s="33">
        <f t="shared" si="0"/>
        <v>300</v>
      </c>
    </row>
    <row r="45" spans="1:9" ht="12.75">
      <c r="A45" s="43" t="s">
        <v>59</v>
      </c>
      <c r="B45" s="58"/>
      <c r="C45" s="61"/>
      <c r="D45" s="58"/>
      <c r="E45" s="21"/>
      <c r="F45" s="21"/>
      <c r="G45" s="39">
        <v>7</v>
      </c>
      <c r="H45" s="39">
        <v>3</v>
      </c>
      <c r="I45" s="33">
        <f t="shared" si="0"/>
        <v>-57.14285714285714</v>
      </c>
    </row>
    <row r="46" spans="1:9" ht="12.75">
      <c r="A46" s="43" t="s">
        <v>60</v>
      </c>
      <c r="B46" s="58"/>
      <c r="C46" s="61"/>
      <c r="D46" s="58"/>
      <c r="E46" s="21"/>
      <c r="F46" s="21"/>
      <c r="G46" s="39">
        <v>153</v>
      </c>
      <c r="H46" s="39">
        <v>174</v>
      </c>
      <c r="I46" s="33">
        <f t="shared" si="0"/>
        <v>13.725490196078432</v>
      </c>
    </row>
    <row r="47" spans="1:9" ht="12.75">
      <c r="A47" s="43" t="s">
        <v>61</v>
      </c>
      <c r="B47" s="58"/>
      <c r="C47" s="61"/>
      <c r="D47" s="58"/>
      <c r="E47" s="21"/>
      <c r="F47" s="21"/>
      <c r="G47" s="39">
        <v>187</v>
      </c>
      <c r="H47" s="39">
        <v>207</v>
      </c>
      <c r="I47" s="33">
        <f t="shared" si="0"/>
        <v>10.695187165775401</v>
      </c>
    </row>
    <row r="48" spans="1:9" ht="12.75">
      <c r="A48" s="43" t="s">
        <v>62</v>
      </c>
      <c r="B48" s="58"/>
      <c r="C48" s="61"/>
      <c r="D48" s="58"/>
      <c r="E48" s="21"/>
      <c r="F48" s="21"/>
      <c r="G48" s="39">
        <v>5405</v>
      </c>
      <c r="H48" s="39">
        <v>5357</v>
      </c>
      <c r="I48" s="33">
        <f t="shared" si="0"/>
        <v>-0.8880666049953747</v>
      </c>
    </row>
    <row r="49" spans="1:9" ht="12.75">
      <c r="A49" s="43" t="s">
        <v>63</v>
      </c>
      <c r="B49" s="58"/>
      <c r="C49" s="61"/>
      <c r="D49" s="58"/>
      <c r="E49" s="21"/>
      <c r="F49" s="21"/>
      <c r="G49" s="39">
        <v>464</v>
      </c>
      <c r="H49" s="39">
        <v>347</v>
      </c>
      <c r="I49" s="33">
        <f t="shared" si="0"/>
        <v>-25.21551724137931</v>
      </c>
    </row>
    <row r="50" spans="1:9" ht="12.75">
      <c r="A50" s="43" t="s">
        <v>64</v>
      </c>
      <c r="B50" s="58"/>
      <c r="C50" s="61"/>
      <c r="D50" s="58"/>
      <c r="E50" s="21"/>
      <c r="F50" s="21"/>
      <c r="G50" s="39">
        <v>498</v>
      </c>
      <c r="H50" s="39">
        <v>566</v>
      </c>
      <c r="I50" s="33">
        <f t="shared" si="0"/>
        <v>13.654618473895583</v>
      </c>
    </row>
    <row r="51" spans="1:9" ht="12.75">
      <c r="A51" s="43" t="s">
        <v>65</v>
      </c>
      <c r="B51" s="58"/>
      <c r="C51" s="61"/>
      <c r="D51" s="58"/>
      <c r="E51" s="21"/>
      <c r="F51" s="21"/>
      <c r="G51" s="39">
        <v>0</v>
      </c>
      <c r="H51" s="39">
        <v>0</v>
      </c>
      <c r="I51" s="33" t="str">
        <f t="shared" si="0"/>
        <v>- </v>
      </c>
    </row>
    <row r="52" spans="1:9" ht="12.75">
      <c r="A52" s="43" t="s">
        <v>66</v>
      </c>
      <c r="B52" s="6"/>
      <c r="C52" s="28"/>
      <c r="D52" s="6"/>
      <c r="E52" s="21"/>
      <c r="F52" s="21"/>
      <c r="G52" s="39">
        <v>1</v>
      </c>
      <c r="H52" s="39">
        <v>2</v>
      </c>
      <c r="I52" s="33">
        <f t="shared" si="0"/>
        <v>100</v>
      </c>
    </row>
    <row r="53" spans="1:9" ht="12.75">
      <c r="A53" s="43" t="s">
        <v>67</v>
      </c>
      <c r="B53" s="6"/>
      <c r="C53" s="28"/>
      <c r="D53" s="6"/>
      <c r="E53" s="21"/>
      <c r="F53" s="21"/>
      <c r="G53" s="39">
        <v>133</v>
      </c>
      <c r="H53" s="39">
        <v>163</v>
      </c>
      <c r="I53" s="33">
        <f t="shared" si="0"/>
        <v>22.55639097744361</v>
      </c>
    </row>
    <row r="54" spans="1:9" ht="12.75">
      <c r="A54" s="43" t="s">
        <v>68</v>
      </c>
      <c r="B54" s="6"/>
      <c r="C54" s="28"/>
      <c r="D54" s="6"/>
      <c r="E54" s="21"/>
      <c r="F54" s="21"/>
      <c r="G54" s="39">
        <v>28</v>
      </c>
      <c r="H54" s="39">
        <v>78</v>
      </c>
      <c r="I54" s="33">
        <f t="shared" si="0"/>
        <v>178.57142857142858</v>
      </c>
    </row>
    <row r="55" spans="1:9" ht="12.75">
      <c r="A55" s="43" t="s">
        <v>69</v>
      </c>
      <c r="B55" s="6"/>
      <c r="C55" s="28"/>
      <c r="D55" s="6"/>
      <c r="E55" s="21"/>
      <c r="F55" s="21"/>
      <c r="G55" s="39">
        <v>24</v>
      </c>
      <c r="H55" s="39">
        <v>51</v>
      </c>
      <c r="I55" s="33">
        <f t="shared" si="0"/>
        <v>112.5</v>
      </c>
    </row>
    <row r="56" spans="1:9" ht="12.75">
      <c r="A56" s="43" t="s">
        <v>70</v>
      </c>
      <c r="B56" s="6"/>
      <c r="C56" s="28"/>
      <c r="D56" s="6"/>
      <c r="E56" s="21"/>
      <c r="F56" s="21"/>
      <c r="G56" s="39">
        <v>123</v>
      </c>
      <c r="H56" s="39">
        <v>165</v>
      </c>
      <c r="I56" s="33">
        <f t="shared" si="0"/>
        <v>34.146341463414636</v>
      </c>
    </row>
    <row r="57" spans="1:9" ht="12.75">
      <c r="A57" s="43" t="s">
        <v>71</v>
      </c>
      <c r="B57" s="6"/>
      <c r="C57" s="28"/>
      <c r="D57" s="6"/>
      <c r="E57" s="21"/>
      <c r="F57" s="21"/>
      <c r="G57" s="39">
        <v>1</v>
      </c>
      <c r="H57" s="39">
        <v>0</v>
      </c>
      <c r="I57" s="33">
        <f t="shared" si="0"/>
        <v>-100</v>
      </c>
    </row>
    <row r="58" spans="1:9" ht="12.75">
      <c r="A58" s="43" t="s">
        <v>72</v>
      </c>
      <c r="B58" s="6"/>
      <c r="C58" s="28"/>
      <c r="D58" s="6"/>
      <c r="E58" s="21"/>
      <c r="F58" s="21"/>
      <c r="G58" s="39">
        <v>35</v>
      </c>
      <c r="H58" s="39">
        <v>31</v>
      </c>
      <c r="I58" s="33">
        <f t="shared" si="0"/>
        <v>-11.428571428571429</v>
      </c>
    </row>
    <row r="59" spans="1:9" ht="12.75">
      <c r="A59" s="43" t="s">
        <v>73</v>
      </c>
      <c r="B59" s="6"/>
      <c r="C59" s="28"/>
      <c r="D59" s="6"/>
      <c r="E59" s="21"/>
      <c r="F59" s="21"/>
      <c r="G59" s="39">
        <v>0</v>
      </c>
      <c r="H59" s="39">
        <v>7</v>
      </c>
      <c r="I59" s="33" t="str">
        <f t="shared" si="0"/>
        <v>- </v>
      </c>
    </row>
    <row r="60" spans="1:9" ht="12.75">
      <c r="A60" s="43" t="s">
        <v>74</v>
      </c>
      <c r="B60" s="6"/>
      <c r="C60" s="28"/>
      <c r="D60" s="6"/>
      <c r="E60" s="21"/>
      <c r="F60" s="21"/>
      <c r="G60" s="39">
        <v>1</v>
      </c>
      <c r="H60" s="39">
        <v>0</v>
      </c>
      <c r="I60" s="33">
        <f t="shared" si="0"/>
        <v>-100</v>
      </c>
    </row>
    <row r="61" spans="1:9" ht="12.75">
      <c r="A61" s="43" t="s">
        <v>75</v>
      </c>
      <c r="B61" s="6"/>
      <c r="C61" s="28"/>
      <c r="D61" s="6"/>
      <c r="E61" s="21"/>
      <c r="F61" s="21"/>
      <c r="G61" s="39">
        <v>5</v>
      </c>
      <c r="H61" s="39">
        <v>10</v>
      </c>
      <c r="I61" s="33">
        <f t="shared" si="0"/>
        <v>100</v>
      </c>
    </row>
    <row r="62" spans="1:9" ht="12.75">
      <c r="A62" s="43" t="s">
        <v>76</v>
      </c>
      <c r="B62" s="6"/>
      <c r="C62" s="28"/>
      <c r="D62" s="6"/>
      <c r="E62" s="21"/>
      <c r="F62" s="21"/>
      <c r="G62" s="39">
        <v>0</v>
      </c>
      <c r="H62" s="39">
        <v>2</v>
      </c>
      <c r="I62" s="33" t="str">
        <f t="shared" si="0"/>
        <v>- </v>
      </c>
    </row>
    <row r="63" spans="1:9" ht="12.75">
      <c r="A63" s="43" t="s">
        <v>77</v>
      </c>
      <c r="B63" s="6"/>
      <c r="C63" s="28"/>
      <c r="D63" s="6"/>
      <c r="E63" s="21"/>
      <c r="F63" s="21"/>
      <c r="G63" s="39">
        <v>456</v>
      </c>
      <c r="H63" s="39">
        <v>531</v>
      </c>
      <c r="I63" s="33">
        <f t="shared" si="0"/>
        <v>16.447368421052634</v>
      </c>
    </row>
    <row r="64" spans="1:9" ht="12.75">
      <c r="A64" s="43" t="s">
        <v>78</v>
      </c>
      <c r="B64" s="6"/>
      <c r="C64" s="28"/>
      <c r="D64" s="6"/>
      <c r="E64" s="21"/>
      <c r="F64" s="21"/>
      <c r="G64" s="39">
        <v>1</v>
      </c>
      <c r="H64" s="39">
        <v>15</v>
      </c>
      <c r="I64" s="33">
        <f t="shared" si="0"/>
        <v>1400</v>
      </c>
    </row>
    <row r="65" spans="1:9" ht="12.75">
      <c r="A65" s="43" t="s">
        <v>79</v>
      </c>
      <c r="B65" s="6"/>
      <c r="C65" s="28"/>
      <c r="D65" s="6"/>
      <c r="E65" s="21"/>
      <c r="F65" s="21"/>
      <c r="G65" s="39">
        <v>67</v>
      </c>
      <c r="H65" s="39">
        <v>9</v>
      </c>
      <c r="I65" s="33">
        <f t="shared" si="0"/>
        <v>-86.56716417910447</v>
      </c>
    </row>
    <row r="66" spans="1:9" ht="12.75">
      <c r="A66" s="43" t="s">
        <v>80</v>
      </c>
      <c r="B66" s="6"/>
      <c r="C66" s="28"/>
      <c r="D66" s="6"/>
      <c r="E66" s="21"/>
      <c r="F66" s="21"/>
      <c r="G66" s="39">
        <v>16</v>
      </c>
      <c r="H66" s="39">
        <v>1</v>
      </c>
      <c r="I66" s="33">
        <f t="shared" si="0"/>
        <v>-93.75</v>
      </c>
    </row>
    <row r="67" spans="1:9" ht="12.75">
      <c r="A67" s="43" t="s">
        <v>81</v>
      </c>
      <c r="B67" s="6"/>
      <c r="C67" s="28"/>
      <c r="D67" s="6"/>
      <c r="E67" s="21"/>
      <c r="F67" s="21"/>
      <c r="G67" s="39">
        <v>24</v>
      </c>
      <c r="H67" s="39">
        <v>15</v>
      </c>
      <c r="I67" s="33">
        <f t="shared" si="0"/>
        <v>-37.5</v>
      </c>
    </row>
    <row r="68" spans="1:9" ht="12.75">
      <c r="A68" s="43" t="s">
        <v>82</v>
      </c>
      <c r="B68" s="6"/>
      <c r="C68" s="28"/>
      <c r="D68" s="6"/>
      <c r="E68" s="21"/>
      <c r="F68" s="21"/>
      <c r="G68" s="39">
        <v>0</v>
      </c>
      <c r="H68" s="39">
        <v>15</v>
      </c>
      <c r="I68" s="33" t="str">
        <f t="shared" si="0"/>
        <v>- </v>
      </c>
    </row>
    <row r="69" spans="1:9" ht="12.75">
      <c r="A69" s="43" t="s">
        <v>83</v>
      </c>
      <c r="B69" s="6"/>
      <c r="C69" s="28"/>
      <c r="D69" s="6"/>
      <c r="E69" s="21"/>
      <c r="F69" s="21"/>
      <c r="G69" s="39">
        <v>48</v>
      </c>
      <c r="H69" s="39">
        <v>19</v>
      </c>
      <c r="I69" s="33">
        <f t="shared" si="0"/>
        <v>-60.416666666666664</v>
      </c>
    </row>
    <row r="70" spans="1:9" ht="12.75">
      <c r="A70" s="43" t="s">
        <v>84</v>
      </c>
      <c r="B70" s="6"/>
      <c r="C70" s="28"/>
      <c r="D70" s="6"/>
      <c r="E70" s="21"/>
      <c r="F70" s="21"/>
      <c r="G70" s="39">
        <v>0</v>
      </c>
      <c r="H70" s="39">
        <v>30</v>
      </c>
      <c r="I70" s="33" t="str">
        <f t="shared" si="0"/>
        <v>- </v>
      </c>
    </row>
    <row r="71" spans="1:9" ht="12.75">
      <c r="A71" s="43" t="s">
        <v>85</v>
      </c>
      <c r="B71" s="6"/>
      <c r="C71" s="28"/>
      <c r="D71" s="6"/>
      <c r="E71" s="21"/>
      <c r="F71" s="21"/>
      <c r="G71" s="39">
        <v>33</v>
      </c>
      <c r="H71" s="39">
        <v>25</v>
      </c>
      <c r="I71" s="33">
        <f aca="true" t="shared" si="1" ref="I71:I95">IF(G71=0,"- ",(+H71-G71)/G71*100)</f>
        <v>-24.242424242424242</v>
      </c>
    </row>
    <row r="72" spans="1:9" ht="12.75">
      <c r="A72" s="43" t="s">
        <v>86</v>
      </c>
      <c r="B72" s="6"/>
      <c r="C72" s="28"/>
      <c r="D72" s="6"/>
      <c r="E72" s="21"/>
      <c r="F72" s="21"/>
      <c r="G72" s="39">
        <v>29</v>
      </c>
      <c r="H72" s="39">
        <v>9</v>
      </c>
      <c r="I72" s="33">
        <f t="shared" si="1"/>
        <v>-68.96551724137932</v>
      </c>
    </row>
    <row r="73" spans="1:9" ht="12.75">
      <c r="A73" s="43" t="s">
        <v>87</v>
      </c>
      <c r="B73" s="6"/>
      <c r="C73" s="28"/>
      <c r="D73" s="6"/>
      <c r="E73" s="21"/>
      <c r="F73" s="21"/>
      <c r="G73" s="39">
        <v>0</v>
      </c>
      <c r="H73" s="39">
        <v>0</v>
      </c>
      <c r="I73" s="33" t="str">
        <f t="shared" si="1"/>
        <v>- </v>
      </c>
    </row>
    <row r="74" spans="1:9" ht="12.75">
      <c r="A74" s="43" t="s">
        <v>88</v>
      </c>
      <c r="B74" s="6"/>
      <c r="C74" s="28"/>
      <c r="D74" s="6"/>
      <c r="E74" s="21"/>
      <c r="F74" s="21"/>
      <c r="G74" s="39">
        <v>12</v>
      </c>
      <c r="H74" s="39">
        <v>10</v>
      </c>
      <c r="I74" s="33">
        <f t="shared" si="1"/>
        <v>-16.666666666666664</v>
      </c>
    </row>
    <row r="75" spans="1:9" ht="12.75">
      <c r="A75" s="43" t="s">
        <v>89</v>
      </c>
      <c r="B75" s="6"/>
      <c r="C75" s="28"/>
      <c r="D75" s="6"/>
      <c r="E75" s="21"/>
      <c r="F75" s="21"/>
      <c r="G75" s="39">
        <v>0</v>
      </c>
      <c r="H75" s="39">
        <v>80</v>
      </c>
      <c r="I75" s="33" t="str">
        <f t="shared" si="1"/>
        <v>- </v>
      </c>
    </row>
    <row r="76" spans="1:9" ht="12.75">
      <c r="A76" s="43" t="s">
        <v>90</v>
      </c>
      <c r="B76" s="6"/>
      <c r="C76" s="28"/>
      <c r="D76" s="6"/>
      <c r="E76" s="21"/>
      <c r="F76" s="21"/>
      <c r="G76" s="39">
        <v>4</v>
      </c>
      <c r="H76" s="39">
        <v>2</v>
      </c>
      <c r="I76" s="33">
        <f t="shared" si="1"/>
        <v>-50</v>
      </c>
    </row>
    <row r="77" spans="1:9" ht="12.75">
      <c r="A77" s="43" t="s">
        <v>91</v>
      </c>
      <c r="B77" s="6"/>
      <c r="C77" s="28"/>
      <c r="D77" s="6"/>
      <c r="E77" s="21"/>
      <c r="F77" s="21"/>
      <c r="G77" s="39">
        <v>1</v>
      </c>
      <c r="H77" s="39">
        <v>0</v>
      </c>
      <c r="I77" s="33">
        <f t="shared" si="1"/>
        <v>-100</v>
      </c>
    </row>
    <row r="78" spans="1:9" ht="12.75">
      <c r="A78" s="43" t="s">
        <v>92</v>
      </c>
      <c r="B78" s="6"/>
      <c r="C78" s="28"/>
      <c r="D78" s="6"/>
      <c r="E78" s="21"/>
      <c r="F78" s="21"/>
      <c r="G78" s="39">
        <v>149</v>
      </c>
      <c r="H78" s="39">
        <v>161</v>
      </c>
      <c r="I78" s="33">
        <f t="shared" si="1"/>
        <v>8.053691275167784</v>
      </c>
    </row>
    <row r="79" spans="1:9" ht="12.75">
      <c r="A79" s="43" t="s">
        <v>93</v>
      </c>
      <c r="B79" s="6"/>
      <c r="C79" s="28"/>
      <c r="D79" s="6"/>
      <c r="E79" s="21"/>
      <c r="F79" s="21"/>
      <c r="G79" s="39">
        <v>116</v>
      </c>
      <c r="H79" s="39">
        <v>245</v>
      </c>
      <c r="I79" s="33">
        <f t="shared" si="1"/>
        <v>111.20689655172413</v>
      </c>
    </row>
    <row r="80" spans="1:9" ht="12.75">
      <c r="A80" s="43" t="s">
        <v>94</v>
      </c>
      <c r="B80" s="6"/>
      <c r="C80" s="28"/>
      <c r="D80" s="6"/>
      <c r="E80" s="21"/>
      <c r="F80" s="21"/>
      <c r="G80" s="39">
        <v>69</v>
      </c>
      <c r="H80" s="39">
        <v>85</v>
      </c>
      <c r="I80" s="33">
        <f t="shared" si="1"/>
        <v>23.18840579710145</v>
      </c>
    </row>
    <row r="81" spans="1:9" ht="12.75">
      <c r="A81" s="43" t="s">
        <v>95</v>
      </c>
      <c r="B81" s="6"/>
      <c r="C81" s="28"/>
      <c r="D81" s="6"/>
      <c r="E81" s="21"/>
      <c r="F81" s="21"/>
      <c r="G81" s="39">
        <v>1</v>
      </c>
      <c r="H81" s="39">
        <v>3</v>
      </c>
      <c r="I81" s="33">
        <f t="shared" si="1"/>
        <v>200</v>
      </c>
    </row>
    <row r="82" spans="1:9" ht="12.75">
      <c r="A82" s="43" t="s">
        <v>96</v>
      </c>
      <c r="B82" s="6"/>
      <c r="C82" s="28"/>
      <c r="D82" s="6"/>
      <c r="E82" s="21"/>
      <c r="F82" s="21"/>
      <c r="G82" s="39">
        <v>0</v>
      </c>
      <c r="H82" s="39">
        <v>7</v>
      </c>
      <c r="I82" s="33" t="str">
        <f t="shared" si="1"/>
        <v>- </v>
      </c>
    </row>
    <row r="83" spans="1:9" ht="12.75">
      <c r="A83" s="43" t="s">
        <v>97</v>
      </c>
      <c r="B83" s="6"/>
      <c r="C83" s="28"/>
      <c r="D83" s="6"/>
      <c r="E83" s="21"/>
      <c r="F83" s="21"/>
      <c r="G83" s="39">
        <v>7</v>
      </c>
      <c r="H83" s="39">
        <v>0</v>
      </c>
      <c r="I83" s="33">
        <f t="shared" si="1"/>
        <v>-100</v>
      </c>
    </row>
    <row r="84" spans="1:9" ht="12.75">
      <c r="A84" s="43" t="s">
        <v>98</v>
      </c>
      <c r="B84" s="6"/>
      <c r="C84" s="28"/>
      <c r="D84" s="6"/>
      <c r="E84" s="21"/>
      <c r="F84" s="21"/>
      <c r="G84" s="39">
        <v>0</v>
      </c>
      <c r="H84" s="39">
        <v>0</v>
      </c>
      <c r="I84" s="33" t="str">
        <f t="shared" si="1"/>
        <v>- </v>
      </c>
    </row>
    <row r="85" spans="1:9" ht="12.75">
      <c r="A85" s="43" t="s">
        <v>99</v>
      </c>
      <c r="B85" s="6"/>
      <c r="C85" s="28"/>
      <c r="D85" s="6"/>
      <c r="E85" s="21"/>
      <c r="F85" s="21"/>
      <c r="G85" s="39">
        <v>102</v>
      </c>
      <c r="H85" s="39">
        <v>83</v>
      </c>
      <c r="I85" s="33">
        <f t="shared" si="1"/>
        <v>-18.627450980392158</v>
      </c>
    </row>
    <row r="86" spans="1:9" ht="12.75">
      <c r="A86" s="43" t="s">
        <v>100</v>
      </c>
      <c r="B86" s="6"/>
      <c r="C86" s="28"/>
      <c r="D86" s="6"/>
      <c r="E86" s="21"/>
      <c r="F86" s="21"/>
      <c r="G86" s="39">
        <v>0</v>
      </c>
      <c r="H86" s="39">
        <v>0</v>
      </c>
      <c r="I86" s="33" t="str">
        <f t="shared" si="1"/>
        <v>- </v>
      </c>
    </row>
    <row r="87" spans="1:9" ht="12.75">
      <c r="A87" s="43" t="s">
        <v>101</v>
      </c>
      <c r="B87" s="6"/>
      <c r="C87" s="28"/>
      <c r="D87" s="6"/>
      <c r="E87" s="21"/>
      <c r="F87" s="21"/>
      <c r="G87" s="39">
        <v>0</v>
      </c>
      <c r="H87" s="39">
        <v>0</v>
      </c>
      <c r="I87" s="33" t="str">
        <f t="shared" si="1"/>
        <v>- </v>
      </c>
    </row>
    <row r="88" spans="1:9" ht="12.75">
      <c r="A88" s="43" t="s">
        <v>102</v>
      </c>
      <c r="B88" s="6"/>
      <c r="C88" s="28"/>
      <c r="D88" s="6"/>
      <c r="E88" s="21"/>
      <c r="F88" s="21"/>
      <c r="G88" s="39">
        <v>13</v>
      </c>
      <c r="H88" s="39">
        <v>35</v>
      </c>
      <c r="I88" s="33">
        <f t="shared" si="1"/>
        <v>169.23076923076923</v>
      </c>
    </row>
    <row r="89" spans="1:9" ht="12.75">
      <c r="A89" s="43" t="s">
        <v>103</v>
      </c>
      <c r="B89" s="6"/>
      <c r="C89" s="28"/>
      <c r="D89" s="6"/>
      <c r="E89" s="21"/>
      <c r="F89" s="21"/>
      <c r="G89" s="39">
        <v>7</v>
      </c>
      <c r="H89" s="39">
        <v>16</v>
      </c>
      <c r="I89" s="33">
        <f t="shared" si="1"/>
        <v>128.57142857142858</v>
      </c>
    </row>
    <row r="90" spans="1:9" ht="12.75">
      <c r="A90" s="43" t="s">
        <v>104</v>
      </c>
      <c r="B90" s="6"/>
      <c r="C90" s="28"/>
      <c r="D90" s="6"/>
      <c r="E90" s="21"/>
      <c r="F90" s="21"/>
      <c r="G90" s="39">
        <v>1</v>
      </c>
      <c r="H90" s="39">
        <v>1</v>
      </c>
      <c r="I90" s="33">
        <f t="shared" si="1"/>
        <v>0</v>
      </c>
    </row>
    <row r="91" spans="1:9" ht="12.75">
      <c r="A91" s="43" t="s">
        <v>105</v>
      </c>
      <c r="B91" s="6"/>
      <c r="C91" s="28"/>
      <c r="D91" s="6"/>
      <c r="E91" s="21"/>
      <c r="F91" s="21"/>
      <c r="G91" s="39">
        <v>1</v>
      </c>
      <c r="H91" s="39">
        <v>0</v>
      </c>
      <c r="I91" s="33">
        <f t="shared" si="1"/>
        <v>-100</v>
      </c>
    </row>
    <row r="92" spans="1:9" ht="12.75">
      <c r="A92" s="43" t="s">
        <v>106</v>
      </c>
      <c r="B92" s="6"/>
      <c r="C92" s="28"/>
      <c r="D92" s="6"/>
      <c r="E92" s="21"/>
      <c r="F92" s="21"/>
      <c r="G92" s="39">
        <v>5</v>
      </c>
      <c r="H92" s="39">
        <v>11</v>
      </c>
      <c r="I92" s="33">
        <f t="shared" si="1"/>
        <v>120</v>
      </c>
    </row>
    <row r="93" spans="1:9" ht="12.75">
      <c r="A93" s="43" t="s">
        <v>107</v>
      </c>
      <c r="B93" s="6"/>
      <c r="C93" s="28"/>
      <c r="D93" s="6"/>
      <c r="E93" s="21"/>
      <c r="F93" s="21"/>
      <c r="G93" s="39">
        <v>0</v>
      </c>
      <c r="H93" s="39">
        <v>0</v>
      </c>
      <c r="I93" s="33" t="str">
        <f t="shared" si="1"/>
        <v>- </v>
      </c>
    </row>
    <row r="94" spans="1:9" ht="12.75">
      <c r="A94" s="43" t="s">
        <v>108</v>
      </c>
      <c r="B94" s="6"/>
      <c r="C94" s="28"/>
      <c r="D94" s="6"/>
      <c r="E94" s="21"/>
      <c r="F94" s="21"/>
      <c r="G94" s="39">
        <v>0</v>
      </c>
      <c r="H94" s="39">
        <v>0</v>
      </c>
      <c r="I94" s="33" t="str">
        <f t="shared" si="1"/>
        <v>- </v>
      </c>
    </row>
    <row r="95" spans="1:9" ht="12.75">
      <c r="A95" s="7" t="s">
        <v>8</v>
      </c>
      <c r="B95" s="7"/>
      <c r="C95" s="29"/>
      <c r="D95" s="7"/>
      <c r="E95" s="30"/>
      <c r="F95" s="30"/>
      <c r="G95" s="64">
        <v>0</v>
      </c>
      <c r="H95" s="64">
        <v>0</v>
      </c>
      <c r="I95" s="34" t="str">
        <f t="shared" si="1"/>
        <v>- </v>
      </c>
    </row>
    <row r="96" spans="1:9" ht="12.75">
      <c r="A96" s="44"/>
      <c r="B96" s="4"/>
      <c r="C96" s="45"/>
      <c r="D96" s="4"/>
      <c r="E96" s="46"/>
      <c r="F96" s="46"/>
      <c r="G96" s="48"/>
      <c r="H96" s="48"/>
      <c r="I96" s="47"/>
    </row>
    <row r="97" spans="1:9" ht="21.75" customHeight="1">
      <c r="A97" s="164" t="str">
        <f>A1</f>
        <v>5.3. Evolució dels contractes de posada a disposició per empreses de treball temporal, segons l'activitat econòmica del centre de treball de l'empresa usuària a Lleida</v>
      </c>
      <c r="B97" s="164"/>
      <c r="C97" s="164"/>
      <c r="D97" s="164"/>
      <c r="E97" s="165"/>
      <c r="F97" s="165"/>
      <c r="G97" s="165"/>
      <c r="H97" s="165"/>
      <c r="I97" s="165"/>
    </row>
    <row r="98" spans="1:9" ht="12.75">
      <c r="A98" s="2"/>
      <c r="B98" s="2"/>
      <c r="C98" s="2"/>
      <c r="D98" s="2"/>
      <c r="E98" s="2"/>
      <c r="F98" s="2"/>
      <c r="G98" s="2"/>
      <c r="H98" s="2"/>
      <c r="I98" s="35"/>
    </row>
    <row r="99" spans="1:9" ht="12.75">
      <c r="A99" s="11"/>
      <c r="B99" s="11"/>
      <c r="C99" s="11"/>
      <c r="D99" s="12"/>
      <c r="E99" s="12"/>
      <c r="F99" s="154"/>
      <c r="G99" s="154"/>
      <c r="H99" s="154"/>
      <c r="I99" s="154"/>
    </row>
    <row r="100" spans="1:9" ht="12.75">
      <c r="A100" s="11"/>
      <c r="B100" s="11"/>
      <c r="C100" s="11"/>
      <c r="D100" s="12"/>
      <c r="E100" s="12"/>
      <c r="F100" s="12"/>
      <c r="G100" s="163" t="s">
        <v>15</v>
      </c>
      <c r="H100" s="163"/>
      <c r="I100" s="163"/>
    </row>
    <row r="101" spans="1:9" ht="12.75">
      <c r="A101" s="11" t="str">
        <f>A5</f>
        <v>Activitat econòmica (CCAE-2009)</v>
      </c>
      <c r="B101" s="11"/>
      <c r="C101" s="11"/>
      <c r="D101" s="11"/>
      <c r="E101" s="12"/>
      <c r="F101" s="36"/>
      <c r="G101" s="11"/>
      <c r="H101" s="11"/>
      <c r="I101" s="134" t="s">
        <v>158</v>
      </c>
    </row>
    <row r="102" spans="1:9" ht="12.75">
      <c r="A102" s="11"/>
      <c r="B102" s="11"/>
      <c r="C102" s="11"/>
      <c r="D102" s="11"/>
      <c r="E102" s="12"/>
      <c r="F102" s="36"/>
      <c r="G102" s="11">
        <v>2015</v>
      </c>
      <c r="H102" s="11">
        <v>2016</v>
      </c>
      <c r="I102" s="13" t="s">
        <v>134</v>
      </c>
    </row>
    <row r="103" spans="1:9" ht="12.75">
      <c r="A103" s="55" t="s">
        <v>0</v>
      </c>
      <c r="B103" s="56"/>
      <c r="C103" s="56"/>
      <c r="D103" s="56"/>
      <c r="E103" s="57"/>
      <c r="F103" s="57"/>
      <c r="G103" s="65">
        <f>SUM(G7:G95)</f>
        <v>28248</v>
      </c>
      <c r="H103" s="65">
        <f>SUM(H7:H95)</f>
        <v>32668</v>
      </c>
      <c r="I103" s="66">
        <f aca="true" t="shared" si="2" ref="I103:I108">IF(G103=0,"- ",(+H103-G103)/G103*100)</f>
        <v>15.64712546020957</v>
      </c>
    </row>
    <row r="104" spans="1:9" ht="12.75">
      <c r="A104" s="6" t="s">
        <v>9</v>
      </c>
      <c r="B104" s="6"/>
      <c r="C104" s="6"/>
      <c r="D104" s="6"/>
      <c r="E104" s="31"/>
      <c r="F104" s="31"/>
      <c r="G104" s="40">
        <f>SUM(G7:G9)</f>
        <v>13293</v>
      </c>
      <c r="H104" s="40">
        <f>SUM(H7:H9)</f>
        <v>16386</v>
      </c>
      <c r="I104" s="33">
        <f t="shared" si="2"/>
        <v>23.26788535319341</v>
      </c>
    </row>
    <row r="105" spans="1:9" ht="12.75">
      <c r="A105" s="6" t="s">
        <v>10</v>
      </c>
      <c r="B105" s="6"/>
      <c r="C105" s="6"/>
      <c r="D105" s="6"/>
      <c r="E105" s="31"/>
      <c r="F105" s="31"/>
      <c r="G105" s="40">
        <f>SUM(G10:G43)</f>
        <v>6711</v>
      </c>
      <c r="H105" s="40">
        <f>SUM(H10:H43)</f>
        <v>7643</v>
      </c>
      <c r="I105" s="33">
        <f t="shared" si="2"/>
        <v>13.887647146475935</v>
      </c>
    </row>
    <row r="106" spans="1:9" ht="12.75">
      <c r="A106" s="6" t="s">
        <v>11</v>
      </c>
      <c r="B106" s="6"/>
      <c r="C106" s="6"/>
      <c r="D106" s="6"/>
      <c r="E106" s="31"/>
      <c r="F106" s="31"/>
      <c r="G106" s="40">
        <f>SUM(G44:G46)</f>
        <v>177</v>
      </c>
      <c r="H106" s="40">
        <f>SUM(H44:H46)</f>
        <v>245</v>
      </c>
      <c r="I106" s="33">
        <f t="shared" si="2"/>
        <v>38.4180790960452</v>
      </c>
    </row>
    <row r="107" spans="1:9" ht="12.75">
      <c r="A107" s="6" t="s">
        <v>12</v>
      </c>
      <c r="B107" s="6"/>
      <c r="C107" s="6"/>
      <c r="D107" s="6"/>
      <c r="E107" s="31"/>
      <c r="F107" s="31"/>
      <c r="G107" s="40">
        <f>SUM(G47:G94)</f>
        <v>8067</v>
      </c>
      <c r="H107" s="40">
        <f>SUM(H47:H94)</f>
        <v>8394</v>
      </c>
      <c r="I107" s="33">
        <f t="shared" si="2"/>
        <v>4.05355150613611</v>
      </c>
    </row>
    <row r="108" spans="1:9" ht="12.75">
      <c r="A108" s="7" t="s">
        <v>8</v>
      </c>
      <c r="B108" s="7"/>
      <c r="C108" s="7"/>
      <c r="D108" s="7"/>
      <c r="E108" s="32"/>
      <c r="F108" s="32"/>
      <c r="G108" s="41">
        <f>G95</f>
        <v>0</v>
      </c>
      <c r="H108" s="41">
        <f>H95</f>
        <v>0</v>
      </c>
      <c r="I108" s="34" t="str">
        <f t="shared" si="2"/>
        <v>- </v>
      </c>
    </row>
    <row r="109" spans="1:9" ht="12.75">
      <c r="A109" s="2"/>
      <c r="B109" s="2"/>
      <c r="C109" s="2"/>
      <c r="D109" s="2"/>
      <c r="E109" s="2"/>
      <c r="F109" s="2"/>
      <c r="G109" s="2"/>
      <c r="H109" s="2"/>
      <c r="I109" s="2"/>
    </row>
    <row r="110" spans="1:9" ht="12.75">
      <c r="A110" s="2"/>
      <c r="B110" s="2"/>
      <c r="C110" s="2"/>
      <c r="D110" s="2"/>
      <c r="E110" s="2"/>
      <c r="F110" s="2"/>
      <c r="G110" s="2"/>
      <c r="H110" s="2"/>
      <c r="I110" s="2"/>
    </row>
    <row r="111" spans="1:9" ht="12.75">
      <c r="A111" s="2"/>
      <c r="B111" s="2"/>
      <c r="C111" s="2"/>
      <c r="D111" s="2"/>
      <c r="E111" s="2"/>
      <c r="F111" s="2"/>
      <c r="G111" s="2"/>
      <c r="H111" s="2"/>
      <c r="I111" s="2"/>
    </row>
    <row r="112" spans="1:9" ht="12.75">
      <c r="A112" s="2"/>
      <c r="B112" s="2"/>
      <c r="C112" s="2"/>
      <c r="D112" s="2"/>
      <c r="E112" s="2"/>
      <c r="F112" s="2"/>
      <c r="G112" s="2"/>
      <c r="H112" s="2"/>
      <c r="I112" s="2"/>
    </row>
    <row r="113" spans="1:9" ht="12.75">
      <c r="A113" s="2"/>
      <c r="B113" s="2"/>
      <c r="C113" s="2"/>
      <c r="D113" s="2"/>
      <c r="E113" s="2"/>
      <c r="F113" s="2"/>
      <c r="G113" s="2"/>
      <c r="H113" s="2"/>
      <c r="I113" s="2"/>
    </row>
    <row r="114" spans="1:9" ht="12.75">
      <c r="A114" s="2"/>
      <c r="B114" s="2"/>
      <c r="C114" s="2"/>
      <c r="D114" s="2"/>
      <c r="E114" s="2"/>
      <c r="F114" s="2"/>
      <c r="G114" s="2"/>
      <c r="H114" s="2"/>
      <c r="I114" s="2"/>
    </row>
    <row r="115" spans="1:9" ht="12.75">
      <c r="A115" s="2"/>
      <c r="B115" s="2"/>
      <c r="C115" s="2"/>
      <c r="D115" s="2"/>
      <c r="E115" s="2"/>
      <c r="F115" s="2"/>
      <c r="G115" s="2"/>
      <c r="H115" s="2"/>
      <c r="I115" s="2"/>
    </row>
    <row r="116" spans="1:9" ht="12.75">
      <c r="A116" s="2"/>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2"/>
      <c r="B119" s="2"/>
      <c r="C119" s="2"/>
      <c r="D119" s="2"/>
      <c r="E119" s="2"/>
      <c r="F119" s="2"/>
      <c r="G119" s="2"/>
      <c r="H119" s="2"/>
      <c r="I119" s="2"/>
    </row>
  </sheetData>
  <sheetProtection/>
  <mergeCells count="6">
    <mergeCell ref="A1:I1"/>
    <mergeCell ref="F3:I3"/>
    <mergeCell ref="G4:I4"/>
    <mergeCell ref="A97:I97"/>
    <mergeCell ref="F99:I99"/>
    <mergeCell ref="G100:I10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Roman,Normal"&amp;8- &amp;P -</oddFooter>
  </headerFooter>
</worksheet>
</file>

<file path=xl/worksheets/sheet11.xml><?xml version="1.0" encoding="utf-8"?>
<worksheet xmlns="http://schemas.openxmlformats.org/spreadsheetml/2006/main" xmlns:r="http://schemas.openxmlformats.org/officeDocument/2006/relationships">
  <dimension ref="A1:J119"/>
  <sheetViews>
    <sheetView showGridLines="0" zoomScaleSheetLayoutView="100" zoomScalePageLayoutView="0" workbookViewId="0" topLeftCell="A1">
      <selection activeCell="A2" sqref="A2"/>
    </sheetView>
  </sheetViews>
  <sheetFormatPr defaultColWidth="9.140625" defaultRowHeight="12.75"/>
  <sheetData>
    <row r="1" spans="1:9" ht="22.5" customHeight="1">
      <c r="A1" s="161" t="s">
        <v>150</v>
      </c>
      <c r="B1" s="161"/>
      <c r="C1" s="161"/>
      <c r="D1" s="161"/>
      <c r="E1" s="162"/>
      <c r="F1" s="162"/>
      <c r="G1" s="162"/>
      <c r="H1" s="162"/>
      <c r="I1" s="162"/>
    </row>
    <row r="2" spans="1:9" ht="12.75">
      <c r="A2" s="2"/>
      <c r="B2" s="2"/>
      <c r="C2" s="2"/>
      <c r="D2" s="2"/>
      <c r="E2" s="2"/>
      <c r="F2" s="2"/>
      <c r="G2" s="2"/>
      <c r="H2" s="2"/>
      <c r="I2" s="35"/>
    </row>
    <row r="3" spans="1:9" ht="12.75">
      <c r="A3" s="11"/>
      <c r="B3" s="11"/>
      <c r="C3" s="11"/>
      <c r="D3" s="12"/>
      <c r="E3" s="12"/>
      <c r="F3" s="154" t="s">
        <v>20</v>
      </c>
      <c r="G3" s="154"/>
      <c r="H3" s="154"/>
      <c r="I3" s="154"/>
    </row>
    <row r="4" spans="1:10" ht="12.75">
      <c r="A4" s="11"/>
      <c r="B4" s="11"/>
      <c r="C4" s="11"/>
      <c r="D4" s="12"/>
      <c r="E4" s="12"/>
      <c r="F4" s="12"/>
      <c r="G4" s="163" t="s">
        <v>16</v>
      </c>
      <c r="H4" s="163"/>
      <c r="I4" s="163"/>
      <c r="J4" s="137"/>
    </row>
    <row r="5" spans="1:9" ht="12.75">
      <c r="A5" s="11" t="s">
        <v>109</v>
      </c>
      <c r="B5" s="11"/>
      <c r="C5" s="11"/>
      <c r="D5" s="11"/>
      <c r="E5" s="36"/>
      <c r="F5" s="36"/>
      <c r="G5" s="11"/>
      <c r="H5" s="11"/>
      <c r="I5" s="134" t="s">
        <v>158</v>
      </c>
    </row>
    <row r="6" spans="1:9" ht="12.75">
      <c r="A6" s="11"/>
      <c r="B6" s="11"/>
      <c r="C6" s="11"/>
      <c r="D6" s="11"/>
      <c r="E6" s="11"/>
      <c r="F6" s="36"/>
      <c r="G6" s="11">
        <v>2015</v>
      </c>
      <c r="H6" s="11">
        <v>2016</v>
      </c>
      <c r="I6" s="13" t="s">
        <v>166</v>
      </c>
    </row>
    <row r="7" spans="1:9" ht="12.75">
      <c r="A7" s="42" t="s">
        <v>21</v>
      </c>
      <c r="B7" s="59"/>
      <c r="C7" s="60"/>
      <c r="D7" s="38"/>
      <c r="E7" s="16"/>
      <c r="F7" s="16"/>
      <c r="G7" s="38">
        <v>7657</v>
      </c>
      <c r="H7" s="38">
        <v>5339</v>
      </c>
      <c r="I7" s="37">
        <f aca="true" t="shared" si="0" ref="I7:I70">IF(G7=0,"- ",(+H7-G7)/G7*100)</f>
        <v>-30.272952853598017</v>
      </c>
    </row>
    <row r="8" spans="1:9" ht="12.75">
      <c r="A8" s="43" t="s">
        <v>22</v>
      </c>
      <c r="B8" s="58"/>
      <c r="C8" s="61"/>
      <c r="D8" s="39"/>
      <c r="E8" s="21"/>
      <c r="F8" s="21"/>
      <c r="G8" s="39">
        <v>9</v>
      </c>
      <c r="H8" s="39">
        <v>23</v>
      </c>
      <c r="I8" s="33">
        <f t="shared" si="0"/>
        <v>155.55555555555557</v>
      </c>
    </row>
    <row r="9" spans="1:9" ht="12.75">
      <c r="A9" s="43" t="s">
        <v>23</v>
      </c>
      <c r="B9" s="58"/>
      <c r="C9" s="61"/>
      <c r="D9" s="39"/>
      <c r="E9" s="21"/>
      <c r="F9" s="21"/>
      <c r="G9" s="39">
        <v>0</v>
      </c>
      <c r="H9" s="39">
        <v>0</v>
      </c>
      <c r="I9" s="33" t="str">
        <f t="shared" si="0"/>
        <v>- </v>
      </c>
    </row>
    <row r="10" spans="1:9" ht="12.75">
      <c r="A10" s="43" t="s">
        <v>24</v>
      </c>
      <c r="B10" s="58"/>
      <c r="C10" s="61"/>
      <c r="D10" s="39"/>
      <c r="E10" s="21"/>
      <c r="F10" s="21"/>
      <c r="G10" s="39">
        <v>0</v>
      </c>
      <c r="H10" s="39">
        <v>0</v>
      </c>
      <c r="I10" s="33" t="str">
        <f t="shared" si="0"/>
        <v>- </v>
      </c>
    </row>
    <row r="11" spans="1:9" ht="12.75">
      <c r="A11" s="43" t="s">
        <v>25</v>
      </c>
      <c r="B11" s="58"/>
      <c r="C11" s="61"/>
      <c r="D11" s="39"/>
      <c r="E11" s="21"/>
      <c r="F11" s="21"/>
      <c r="G11" s="39">
        <v>0</v>
      </c>
      <c r="H11" s="39">
        <v>0</v>
      </c>
      <c r="I11" s="33" t="str">
        <f t="shared" si="0"/>
        <v>- </v>
      </c>
    </row>
    <row r="12" spans="1:9" ht="12.75">
      <c r="A12" s="43" t="s">
        <v>26</v>
      </c>
      <c r="B12" s="58"/>
      <c r="C12" s="61"/>
      <c r="D12" s="39"/>
      <c r="E12" s="21"/>
      <c r="F12" s="21"/>
      <c r="G12" s="39">
        <v>0</v>
      </c>
      <c r="H12" s="39">
        <v>0</v>
      </c>
      <c r="I12" s="33" t="str">
        <f t="shared" si="0"/>
        <v>- </v>
      </c>
    </row>
    <row r="13" spans="1:9" ht="12.75">
      <c r="A13" s="43" t="s">
        <v>27</v>
      </c>
      <c r="B13" s="62"/>
      <c r="C13" s="61"/>
      <c r="D13" s="63"/>
      <c r="E13" s="21"/>
      <c r="F13" s="21"/>
      <c r="G13" s="39">
        <v>3</v>
      </c>
      <c r="H13" s="39">
        <v>4</v>
      </c>
      <c r="I13" s="33">
        <f t="shared" si="0"/>
        <v>33.33333333333333</v>
      </c>
    </row>
    <row r="14" spans="1:9" ht="12.75">
      <c r="A14" s="43" t="s">
        <v>28</v>
      </c>
      <c r="B14" s="58"/>
      <c r="C14" s="61"/>
      <c r="D14" s="58"/>
      <c r="E14" s="21"/>
      <c r="F14" s="21"/>
      <c r="G14" s="39">
        <v>0</v>
      </c>
      <c r="H14" s="39">
        <v>0</v>
      </c>
      <c r="I14" s="33" t="str">
        <f t="shared" si="0"/>
        <v>- </v>
      </c>
    </row>
    <row r="15" spans="1:9" ht="12.75">
      <c r="A15" s="43" t="s">
        <v>29</v>
      </c>
      <c r="B15" s="58"/>
      <c r="C15" s="61"/>
      <c r="D15" s="58"/>
      <c r="E15" s="21"/>
      <c r="F15" s="21"/>
      <c r="G15" s="39">
        <v>7055</v>
      </c>
      <c r="H15" s="39">
        <v>9708</v>
      </c>
      <c r="I15" s="33">
        <f t="shared" si="0"/>
        <v>37.6045357902197</v>
      </c>
    </row>
    <row r="16" spans="1:9" ht="12.75">
      <c r="A16" s="43" t="s">
        <v>30</v>
      </c>
      <c r="B16" s="58"/>
      <c r="C16" s="61"/>
      <c r="D16" s="58"/>
      <c r="E16" s="21"/>
      <c r="F16" s="21"/>
      <c r="G16" s="39">
        <v>406</v>
      </c>
      <c r="H16" s="39">
        <v>647</v>
      </c>
      <c r="I16" s="33">
        <f t="shared" si="0"/>
        <v>59.35960591133005</v>
      </c>
    </row>
    <row r="17" spans="1:9" ht="12.75">
      <c r="A17" s="43" t="s">
        <v>31</v>
      </c>
      <c r="B17" s="58"/>
      <c r="C17" s="61"/>
      <c r="D17" s="58"/>
      <c r="E17" s="21"/>
      <c r="F17" s="21"/>
      <c r="G17" s="39">
        <v>0</v>
      </c>
      <c r="H17" s="39">
        <v>0</v>
      </c>
      <c r="I17" s="33" t="str">
        <f t="shared" si="0"/>
        <v>- </v>
      </c>
    </row>
    <row r="18" spans="1:9" ht="12.75">
      <c r="A18" s="43" t="s">
        <v>32</v>
      </c>
      <c r="B18" s="58"/>
      <c r="C18" s="61"/>
      <c r="D18" s="58"/>
      <c r="E18" s="21"/>
      <c r="F18" s="21"/>
      <c r="G18" s="39">
        <v>1436</v>
      </c>
      <c r="H18" s="39">
        <v>1880</v>
      </c>
      <c r="I18" s="33">
        <f t="shared" si="0"/>
        <v>30.919220055710305</v>
      </c>
    </row>
    <row r="19" spans="1:9" ht="12.75">
      <c r="A19" s="43" t="s">
        <v>33</v>
      </c>
      <c r="B19" s="58"/>
      <c r="C19" s="61"/>
      <c r="D19" s="58"/>
      <c r="E19" s="21"/>
      <c r="F19" s="21"/>
      <c r="G19" s="39">
        <v>3</v>
      </c>
      <c r="H19" s="39">
        <v>21</v>
      </c>
      <c r="I19" s="33">
        <f t="shared" si="0"/>
        <v>600</v>
      </c>
    </row>
    <row r="20" spans="1:9" ht="12.75">
      <c r="A20" s="43" t="s">
        <v>34</v>
      </c>
      <c r="B20" s="58"/>
      <c r="C20" s="61"/>
      <c r="D20" s="58"/>
      <c r="E20" s="21"/>
      <c r="F20" s="21"/>
      <c r="G20" s="39">
        <v>0</v>
      </c>
      <c r="H20" s="39">
        <v>20</v>
      </c>
      <c r="I20" s="33" t="str">
        <f t="shared" si="0"/>
        <v>- </v>
      </c>
    </row>
    <row r="21" spans="1:9" ht="12.75">
      <c r="A21" s="43" t="s">
        <v>35</v>
      </c>
      <c r="B21" s="58"/>
      <c r="C21" s="61"/>
      <c r="D21" s="58"/>
      <c r="E21" s="21"/>
      <c r="F21" s="21"/>
      <c r="G21" s="39">
        <v>15</v>
      </c>
      <c r="H21" s="39">
        <v>17</v>
      </c>
      <c r="I21" s="33">
        <f t="shared" si="0"/>
        <v>13.333333333333334</v>
      </c>
    </row>
    <row r="22" spans="1:9" ht="12.75">
      <c r="A22" s="43" t="s">
        <v>36</v>
      </c>
      <c r="B22" s="58"/>
      <c r="C22" s="61"/>
      <c r="D22" s="58"/>
      <c r="E22" s="21"/>
      <c r="F22" s="21"/>
      <c r="G22" s="39">
        <v>2290</v>
      </c>
      <c r="H22" s="39">
        <v>2440</v>
      </c>
      <c r="I22" s="33">
        <f t="shared" si="0"/>
        <v>6.550218340611353</v>
      </c>
    </row>
    <row r="23" spans="1:9" ht="12.75">
      <c r="A23" s="43" t="s">
        <v>37</v>
      </c>
      <c r="B23" s="58"/>
      <c r="C23" s="61"/>
      <c r="D23" s="58"/>
      <c r="E23" s="21"/>
      <c r="F23" s="21"/>
      <c r="G23" s="39">
        <v>431</v>
      </c>
      <c r="H23" s="39">
        <v>554</v>
      </c>
      <c r="I23" s="33">
        <f t="shared" si="0"/>
        <v>28.538283062645007</v>
      </c>
    </row>
    <row r="24" spans="1:9" ht="12.75">
      <c r="A24" s="43" t="s">
        <v>38</v>
      </c>
      <c r="B24" s="58"/>
      <c r="C24" s="61"/>
      <c r="D24" s="58"/>
      <c r="E24" s="21"/>
      <c r="F24" s="21"/>
      <c r="G24" s="39">
        <v>2</v>
      </c>
      <c r="H24" s="39">
        <v>1</v>
      </c>
      <c r="I24" s="33">
        <f t="shared" si="0"/>
        <v>-50</v>
      </c>
    </row>
    <row r="25" spans="1:9" ht="12.75">
      <c r="A25" s="43" t="s">
        <v>39</v>
      </c>
      <c r="B25" s="58"/>
      <c r="C25" s="61"/>
      <c r="D25" s="58"/>
      <c r="E25" s="21"/>
      <c r="F25" s="21"/>
      <c r="G25" s="39">
        <v>1680</v>
      </c>
      <c r="H25" s="39">
        <v>1787</v>
      </c>
      <c r="I25" s="33">
        <f t="shared" si="0"/>
        <v>6.369047619047619</v>
      </c>
    </row>
    <row r="26" spans="1:9" ht="12.75">
      <c r="A26" s="43" t="s">
        <v>40</v>
      </c>
      <c r="B26" s="58"/>
      <c r="C26" s="61"/>
      <c r="D26" s="58"/>
      <c r="E26" s="21"/>
      <c r="F26" s="21"/>
      <c r="G26" s="39">
        <v>127</v>
      </c>
      <c r="H26" s="39">
        <v>169</v>
      </c>
      <c r="I26" s="33">
        <f t="shared" si="0"/>
        <v>33.07086614173229</v>
      </c>
    </row>
    <row r="27" spans="1:9" ht="12.75">
      <c r="A27" s="139" t="s">
        <v>41</v>
      </c>
      <c r="B27" s="58"/>
      <c r="C27" s="61"/>
      <c r="D27" s="58"/>
      <c r="E27" s="21"/>
      <c r="F27" s="21"/>
      <c r="G27" s="39">
        <v>1834</v>
      </c>
      <c r="H27" s="39">
        <v>3040</v>
      </c>
      <c r="I27" s="33">
        <f t="shared" si="0"/>
        <v>65.75790621592148</v>
      </c>
    </row>
    <row r="28" spans="1:9" ht="12.75">
      <c r="A28" s="43" t="s">
        <v>42</v>
      </c>
      <c r="B28" s="58"/>
      <c r="C28" s="61"/>
      <c r="D28" s="58"/>
      <c r="E28" s="21"/>
      <c r="F28" s="21"/>
      <c r="G28" s="39">
        <v>1444</v>
      </c>
      <c r="H28" s="39">
        <v>1724</v>
      </c>
      <c r="I28" s="33">
        <f t="shared" si="0"/>
        <v>19.390581717451525</v>
      </c>
    </row>
    <row r="29" spans="1:9" ht="12.75">
      <c r="A29" s="43" t="s">
        <v>43</v>
      </c>
      <c r="B29" s="58"/>
      <c r="C29" s="61"/>
      <c r="D29" s="58"/>
      <c r="E29" s="21"/>
      <c r="F29" s="21"/>
      <c r="G29" s="39">
        <v>838</v>
      </c>
      <c r="H29" s="39">
        <v>1029</v>
      </c>
      <c r="I29" s="33">
        <f t="shared" si="0"/>
        <v>22.79236276849642</v>
      </c>
    </row>
    <row r="30" spans="1:9" ht="12.75">
      <c r="A30" s="43" t="s">
        <v>44</v>
      </c>
      <c r="B30" s="58"/>
      <c r="C30" s="61"/>
      <c r="D30" s="58"/>
      <c r="E30" s="21"/>
      <c r="F30" s="21"/>
      <c r="G30" s="39">
        <v>2384</v>
      </c>
      <c r="H30" s="39">
        <v>2934</v>
      </c>
      <c r="I30" s="33">
        <f t="shared" si="0"/>
        <v>23.070469798657715</v>
      </c>
    </row>
    <row r="31" spans="1:9" ht="12.75">
      <c r="A31" s="43" t="s">
        <v>45</v>
      </c>
      <c r="B31" s="58"/>
      <c r="C31" s="61"/>
      <c r="D31" s="58"/>
      <c r="E31" s="21"/>
      <c r="F31" s="21"/>
      <c r="G31" s="39">
        <v>100</v>
      </c>
      <c r="H31" s="39">
        <v>140</v>
      </c>
      <c r="I31" s="33">
        <f t="shared" si="0"/>
        <v>40</v>
      </c>
    </row>
    <row r="32" spans="1:9" ht="12.75">
      <c r="A32" s="43" t="s">
        <v>46</v>
      </c>
      <c r="B32" s="58"/>
      <c r="C32" s="61"/>
      <c r="D32" s="58"/>
      <c r="E32" s="21"/>
      <c r="F32" s="21"/>
      <c r="G32" s="39">
        <v>52</v>
      </c>
      <c r="H32" s="39">
        <v>10</v>
      </c>
      <c r="I32" s="33">
        <f t="shared" si="0"/>
        <v>-80.76923076923077</v>
      </c>
    </row>
    <row r="33" spans="1:9" ht="12.75">
      <c r="A33" s="43" t="s">
        <v>47</v>
      </c>
      <c r="B33" s="58"/>
      <c r="C33" s="61"/>
      <c r="D33" s="58"/>
      <c r="E33" s="21"/>
      <c r="F33" s="21"/>
      <c r="G33" s="39">
        <v>1057</v>
      </c>
      <c r="H33" s="39">
        <v>1344</v>
      </c>
      <c r="I33" s="33">
        <f t="shared" si="0"/>
        <v>27.1523178807947</v>
      </c>
    </row>
    <row r="34" spans="1:9" ht="12.75">
      <c r="A34" s="43" t="s">
        <v>48</v>
      </c>
      <c r="B34" s="58"/>
      <c r="C34" s="61"/>
      <c r="D34" s="58"/>
      <c r="E34" s="21"/>
      <c r="F34" s="21"/>
      <c r="G34" s="39">
        <v>2018</v>
      </c>
      <c r="H34" s="39">
        <v>3226</v>
      </c>
      <c r="I34" s="33">
        <f t="shared" si="0"/>
        <v>59.86124876114965</v>
      </c>
    </row>
    <row r="35" spans="1:9" ht="12.75">
      <c r="A35" s="43" t="s">
        <v>49</v>
      </c>
      <c r="B35" s="58"/>
      <c r="C35" s="61"/>
      <c r="D35" s="58"/>
      <c r="E35" s="21"/>
      <c r="F35" s="21"/>
      <c r="G35" s="39">
        <v>4</v>
      </c>
      <c r="H35" s="39">
        <v>16</v>
      </c>
      <c r="I35" s="33">
        <f t="shared" si="0"/>
        <v>300</v>
      </c>
    </row>
    <row r="36" spans="1:9" ht="12.75">
      <c r="A36" s="43" t="s">
        <v>50</v>
      </c>
      <c r="B36" s="58"/>
      <c r="C36" s="61"/>
      <c r="D36" s="58"/>
      <c r="E36" s="21"/>
      <c r="F36" s="21"/>
      <c r="G36" s="39">
        <v>242</v>
      </c>
      <c r="H36" s="39">
        <v>470</v>
      </c>
      <c r="I36" s="33">
        <f t="shared" si="0"/>
        <v>94.21487603305785</v>
      </c>
    </row>
    <row r="37" spans="1:9" ht="12.75">
      <c r="A37" s="43" t="s">
        <v>51</v>
      </c>
      <c r="B37" s="58"/>
      <c r="C37" s="61"/>
      <c r="D37" s="58"/>
      <c r="E37" s="21"/>
      <c r="F37" s="21"/>
      <c r="G37" s="39">
        <v>117</v>
      </c>
      <c r="H37" s="39">
        <v>145</v>
      </c>
      <c r="I37" s="33">
        <f t="shared" si="0"/>
        <v>23.931623931623932</v>
      </c>
    </row>
    <row r="38" spans="1:9" ht="12.75">
      <c r="A38" s="43" t="s">
        <v>52</v>
      </c>
      <c r="B38" s="58"/>
      <c r="C38" s="61"/>
      <c r="D38" s="58"/>
      <c r="E38" s="21"/>
      <c r="F38" s="21"/>
      <c r="G38" s="39">
        <v>28</v>
      </c>
      <c r="H38" s="39">
        <v>42</v>
      </c>
      <c r="I38" s="33">
        <f t="shared" si="0"/>
        <v>50</v>
      </c>
    </row>
    <row r="39" spans="1:9" ht="12.75">
      <c r="A39" s="43" t="s">
        <v>53</v>
      </c>
      <c r="B39" s="58"/>
      <c r="C39" s="61"/>
      <c r="D39" s="58"/>
      <c r="E39" s="21"/>
      <c r="F39" s="21"/>
      <c r="G39" s="39">
        <v>6</v>
      </c>
      <c r="H39" s="39">
        <v>7</v>
      </c>
      <c r="I39" s="33">
        <f t="shared" si="0"/>
        <v>16.666666666666664</v>
      </c>
    </row>
    <row r="40" spans="1:9" ht="12.75">
      <c r="A40" s="43" t="s">
        <v>54</v>
      </c>
      <c r="B40" s="58"/>
      <c r="C40" s="61"/>
      <c r="D40" s="58"/>
      <c r="E40" s="21"/>
      <c r="F40" s="21"/>
      <c r="G40" s="39">
        <v>4</v>
      </c>
      <c r="H40" s="39">
        <v>10</v>
      </c>
      <c r="I40" s="33">
        <f t="shared" si="0"/>
        <v>150</v>
      </c>
    </row>
    <row r="41" spans="1:9" ht="12.75">
      <c r="A41" s="43" t="s">
        <v>55</v>
      </c>
      <c r="B41" s="58"/>
      <c r="C41" s="61"/>
      <c r="D41" s="58"/>
      <c r="E41" s="21"/>
      <c r="F41" s="21"/>
      <c r="G41" s="39">
        <v>2</v>
      </c>
      <c r="H41" s="39">
        <v>0</v>
      </c>
      <c r="I41" s="33">
        <f t="shared" si="0"/>
        <v>-100</v>
      </c>
    </row>
    <row r="42" spans="1:9" ht="12.75">
      <c r="A42" s="43" t="s">
        <v>56</v>
      </c>
      <c r="B42" s="58"/>
      <c r="C42" s="61"/>
      <c r="D42" s="58"/>
      <c r="E42" s="21"/>
      <c r="F42" s="21"/>
      <c r="G42" s="39">
        <v>51</v>
      </c>
      <c r="H42" s="39">
        <v>103</v>
      </c>
      <c r="I42" s="33">
        <f t="shared" si="0"/>
        <v>101.96078431372548</v>
      </c>
    </row>
    <row r="43" spans="1:9" ht="12.75">
      <c r="A43" s="43" t="s">
        <v>57</v>
      </c>
      <c r="B43" s="58"/>
      <c r="C43" s="61"/>
      <c r="D43" s="58"/>
      <c r="E43" s="21"/>
      <c r="F43" s="21"/>
      <c r="G43" s="39">
        <v>2</v>
      </c>
      <c r="H43" s="39">
        <v>5</v>
      </c>
      <c r="I43" s="33">
        <f t="shared" si="0"/>
        <v>150</v>
      </c>
    </row>
    <row r="44" spans="1:9" ht="12.75">
      <c r="A44" s="43" t="s">
        <v>58</v>
      </c>
      <c r="B44" s="58"/>
      <c r="C44" s="61"/>
      <c r="D44" s="58"/>
      <c r="E44" s="21"/>
      <c r="F44" s="21"/>
      <c r="G44" s="39">
        <v>32</v>
      </c>
      <c r="H44" s="39">
        <v>41</v>
      </c>
      <c r="I44" s="33">
        <f t="shared" si="0"/>
        <v>28.125</v>
      </c>
    </row>
    <row r="45" spans="1:9" ht="12.75">
      <c r="A45" s="43" t="s">
        <v>59</v>
      </c>
      <c r="B45" s="58"/>
      <c r="C45" s="61"/>
      <c r="D45" s="58"/>
      <c r="E45" s="21"/>
      <c r="F45" s="21"/>
      <c r="G45" s="39">
        <v>11</v>
      </c>
      <c r="H45" s="39">
        <v>10</v>
      </c>
      <c r="I45" s="33">
        <f t="shared" si="0"/>
        <v>-9.090909090909092</v>
      </c>
    </row>
    <row r="46" spans="1:9" ht="12.75">
      <c r="A46" s="43" t="s">
        <v>60</v>
      </c>
      <c r="B46" s="58"/>
      <c r="C46" s="61"/>
      <c r="D46" s="58"/>
      <c r="E46" s="21"/>
      <c r="F46" s="21"/>
      <c r="G46" s="39">
        <v>471</v>
      </c>
      <c r="H46" s="39">
        <v>452</v>
      </c>
      <c r="I46" s="33">
        <f t="shared" si="0"/>
        <v>-4.033970276008493</v>
      </c>
    </row>
    <row r="47" spans="1:9" ht="12.75">
      <c r="A47" s="43" t="s">
        <v>61</v>
      </c>
      <c r="B47" s="58"/>
      <c r="C47" s="61"/>
      <c r="D47" s="58"/>
      <c r="E47" s="21"/>
      <c r="F47" s="21"/>
      <c r="G47" s="39">
        <v>210</v>
      </c>
      <c r="H47" s="39">
        <v>233</v>
      </c>
      <c r="I47" s="33">
        <f t="shared" si="0"/>
        <v>10.952380952380953</v>
      </c>
    </row>
    <row r="48" spans="1:9" ht="12.75">
      <c r="A48" s="43" t="s">
        <v>62</v>
      </c>
      <c r="B48" s="58"/>
      <c r="C48" s="61"/>
      <c r="D48" s="58"/>
      <c r="E48" s="21"/>
      <c r="F48" s="21"/>
      <c r="G48" s="39">
        <v>3605</v>
      </c>
      <c r="H48" s="39">
        <v>2833</v>
      </c>
      <c r="I48" s="33">
        <f t="shared" si="0"/>
        <v>-21.414701803051315</v>
      </c>
    </row>
    <row r="49" spans="1:9" ht="12.75">
      <c r="A49" s="43" t="s">
        <v>63</v>
      </c>
      <c r="B49" s="58"/>
      <c r="C49" s="61"/>
      <c r="D49" s="58"/>
      <c r="E49" s="21"/>
      <c r="F49" s="21"/>
      <c r="G49" s="39">
        <v>1103</v>
      </c>
      <c r="H49" s="39">
        <v>2403</v>
      </c>
      <c r="I49" s="33">
        <f t="shared" si="0"/>
        <v>117.86038077969174</v>
      </c>
    </row>
    <row r="50" spans="1:9" ht="12.75">
      <c r="A50" s="43" t="s">
        <v>64</v>
      </c>
      <c r="B50" s="58"/>
      <c r="C50" s="61"/>
      <c r="D50" s="58"/>
      <c r="E50" s="21"/>
      <c r="F50" s="21"/>
      <c r="G50" s="39">
        <v>705</v>
      </c>
      <c r="H50" s="39">
        <v>1087</v>
      </c>
      <c r="I50" s="33">
        <f t="shared" si="0"/>
        <v>54.184397163120565</v>
      </c>
    </row>
    <row r="51" spans="1:9" ht="12.75">
      <c r="A51" s="43" t="s">
        <v>65</v>
      </c>
      <c r="B51" s="58"/>
      <c r="C51" s="61"/>
      <c r="D51" s="58"/>
      <c r="E51" s="21"/>
      <c r="F51" s="21"/>
      <c r="G51" s="39">
        <v>0</v>
      </c>
      <c r="H51" s="39">
        <v>0</v>
      </c>
      <c r="I51" s="33" t="str">
        <f t="shared" si="0"/>
        <v>- </v>
      </c>
    </row>
    <row r="52" spans="1:9" ht="12.75">
      <c r="A52" s="43" t="s">
        <v>66</v>
      </c>
      <c r="B52" s="6"/>
      <c r="C52" s="28"/>
      <c r="D52" s="6"/>
      <c r="E52" s="21"/>
      <c r="F52" s="21"/>
      <c r="G52" s="39">
        <v>145</v>
      </c>
      <c r="H52" s="39">
        <v>86</v>
      </c>
      <c r="I52" s="33">
        <f t="shared" si="0"/>
        <v>-40.689655172413794</v>
      </c>
    </row>
    <row r="53" spans="1:9" ht="12.75">
      <c r="A53" s="43" t="s">
        <v>67</v>
      </c>
      <c r="B53" s="6"/>
      <c r="C53" s="28"/>
      <c r="D53" s="6"/>
      <c r="E53" s="21"/>
      <c r="F53" s="21"/>
      <c r="G53" s="39">
        <v>5227</v>
      </c>
      <c r="H53" s="39">
        <v>6101</v>
      </c>
      <c r="I53" s="33">
        <f t="shared" si="0"/>
        <v>16.720872393342262</v>
      </c>
    </row>
    <row r="54" spans="1:9" ht="12.75">
      <c r="A54" s="43" t="s">
        <v>68</v>
      </c>
      <c r="B54" s="6"/>
      <c r="C54" s="28"/>
      <c r="D54" s="6"/>
      <c r="E54" s="21"/>
      <c r="F54" s="21"/>
      <c r="G54" s="39">
        <v>24</v>
      </c>
      <c r="H54" s="39">
        <v>42</v>
      </c>
      <c r="I54" s="33">
        <f t="shared" si="0"/>
        <v>75</v>
      </c>
    </row>
    <row r="55" spans="1:9" ht="12.75">
      <c r="A55" s="43" t="s">
        <v>69</v>
      </c>
      <c r="B55" s="6"/>
      <c r="C55" s="28"/>
      <c r="D55" s="6"/>
      <c r="E55" s="21"/>
      <c r="F55" s="21"/>
      <c r="G55" s="39">
        <v>1136</v>
      </c>
      <c r="H55" s="39">
        <v>1629</v>
      </c>
      <c r="I55" s="33">
        <f t="shared" si="0"/>
        <v>43.397887323943664</v>
      </c>
    </row>
    <row r="56" spans="1:9" ht="12.75">
      <c r="A56" s="43" t="s">
        <v>70</v>
      </c>
      <c r="B56" s="6"/>
      <c r="C56" s="28"/>
      <c r="D56" s="6"/>
      <c r="E56" s="21"/>
      <c r="F56" s="21"/>
      <c r="G56" s="39">
        <v>454</v>
      </c>
      <c r="H56" s="39">
        <v>740</v>
      </c>
      <c r="I56" s="33">
        <f t="shared" si="0"/>
        <v>62.99559471365639</v>
      </c>
    </row>
    <row r="57" spans="1:9" ht="12.75">
      <c r="A57" s="43" t="s">
        <v>71</v>
      </c>
      <c r="B57" s="6"/>
      <c r="C57" s="28"/>
      <c r="D57" s="6"/>
      <c r="E57" s="21"/>
      <c r="F57" s="21"/>
      <c r="G57" s="39">
        <v>102</v>
      </c>
      <c r="H57" s="39">
        <v>96</v>
      </c>
      <c r="I57" s="33">
        <f t="shared" si="0"/>
        <v>-5.88235294117647</v>
      </c>
    </row>
    <row r="58" spans="1:9" ht="12.75">
      <c r="A58" s="43" t="s">
        <v>72</v>
      </c>
      <c r="B58" s="6"/>
      <c r="C58" s="28"/>
      <c r="D58" s="6"/>
      <c r="E58" s="21"/>
      <c r="F58" s="21"/>
      <c r="G58" s="39">
        <v>0</v>
      </c>
      <c r="H58" s="39">
        <v>149</v>
      </c>
      <c r="I58" s="33" t="str">
        <f t="shared" si="0"/>
        <v>- </v>
      </c>
    </row>
    <row r="59" spans="1:9" ht="12.75">
      <c r="A59" s="43" t="s">
        <v>73</v>
      </c>
      <c r="B59" s="6"/>
      <c r="C59" s="28"/>
      <c r="D59" s="6"/>
      <c r="E59" s="21"/>
      <c r="F59" s="21"/>
      <c r="G59" s="39">
        <v>0</v>
      </c>
      <c r="H59" s="39">
        <v>0</v>
      </c>
      <c r="I59" s="33" t="str">
        <f t="shared" si="0"/>
        <v>- </v>
      </c>
    </row>
    <row r="60" spans="1:9" ht="12.75">
      <c r="A60" s="43" t="s">
        <v>74</v>
      </c>
      <c r="B60" s="6"/>
      <c r="C60" s="28"/>
      <c r="D60" s="6"/>
      <c r="E60" s="21"/>
      <c r="F60" s="21"/>
      <c r="G60" s="39">
        <v>6</v>
      </c>
      <c r="H60" s="39">
        <v>0</v>
      </c>
      <c r="I60" s="33">
        <f t="shared" si="0"/>
        <v>-100</v>
      </c>
    </row>
    <row r="61" spans="1:9" ht="12.75">
      <c r="A61" s="43" t="s">
        <v>75</v>
      </c>
      <c r="B61" s="6"/>
      <c r="C61" s="28"/>
      <c r="D61" s="6"/>
      <c r="E61" s="21"/>
      <c r="F61" s="21"/>
      <c r="G61" s="39">
        <v>37</v>
      </c>
      <c r="H61" s="39">
        <v>47</v>
      </c>
      <c r="I61" s="33">
        <f t="shared" si="0"/>
        <v>27.027027027027028</v>
      </c>
    </row>
    <row r="62" spans="1:9" ht="12.75">
      <c r="A62" s="43" t="s">
        <v>76</v>
      </c>
      <c r="B62" s="6"/>
      <c r="C62" s="28"/>
      <c r="D62" s="6"/>
      <c r="E62" s="21"/>
      <c r="F62" s="21"/>
      <c r="G62" s="39">
        <v>16</v>
      </c>
      <c r="H62" s="39">
        <v>3</v>
      </c>
      <c r="I62" s="33">
        <f t="shared" si="0"/>
        <v>-81.25</v>
      </c>
    </row>
    <row r="63" spans="1:9" ht="12.75">
      <c r="A63" s="43" t="s">
        <v>77</v>
      </c>
      <c r="B63" s="6"/>
      <c r="C63" s="28"/>
      <c r="D63" s="6"/>
      <c r="E63" s="21"/>
      <c r="F63" s="21"/>
      <c r="G63" s="39">
        <v>843</v>
      </c>
      <c r="H63" s="39">
        <v>966</v>
      </c>
      <c r="I63" s="33">
        <f t="shared" si="0"/>
        <v>14.590747330960854</v>
      </c>
    </row>
    <row r="64" spans="1:9" ht="12.75">
      <c r="A64" s="43" t="s">
        <v>78</v>
      </c>
      <c r="B64" s="6"/>
      <c r="C64" s="28"/>
      <c r="D64" s="6"/>
      <c r="E64" s="21"/>
      <c r="F64" s="21"/>
      <c r="G64" s="39">
        <v>1</v>
      </c>
      <c r="H64" s="39">
        <v>2</v>
      </c>
      <c r="I64" s="33">
        <f t="shared" si="0"/>
        <v>100</v>
      </c>
    </row>
    <row r="65" spans="1:9" ht="12.75">
      <c r="A65" s="43" t="s">
        <v>79</v>
      </c>
      <c r="B65" s="6"/>
      <c r="C65" s="28"/>
      <c r="D65" s="6"/>
      <c r="E65" s="21"/>
      <c r="F65" s="21"/>
      <c r="G65" s="39">
        <v>1</v>
      </c>
      <c r="H65" s="39">
        <v>0</v>
      </c>
      <c r="I65" s="33">
        <f t="shared" si="0"/>
        <v>-100</v>
      </c>
    </row>
    <row r="66" spans="1:9" ht="12.75">
      <c r="A66" s="43" t="s">
        <v>80</v>
      </c>
      <c r="B66" s="6"/>
      <c r="C66" s="28"/>
      <c r="D66" s="6"/>
      <c r="E66" s="21"/>
      <c r="F66" s="21"/>
      <c r="G66" s="39">
        <v>89</v>
      </c>
      <c r="H66" s="39">
        <v>84</v>
      </c>
      <c r="I66" s="33">
        <f t="shared" si="0"/>
        <v>-5.617977528089887</v>
      </c>
    </row>
    <row r="67" spans="1:9" ht="12.75">
      <c r="A67" s="43" t="s">
        <v>81</v>
      </c>
      <c r="B67" s="6"/>
      <c r="C67" s="28"/>
      <c r="D67" s="6"/>
      <c r="E67" s="21"/>
      <c r="F67" s="21"/>
      <c r="G67" s="39">
        <v>71</v>
      </c>
      <c r="H67" s="39">
        <v>72</v>
      </c>
      <c r="I67" s="33">
        <f t="shared" si="0"/>
        <v>1.4084507042253522</v>
      </c>
    </row>
    <row r="68" spans="1:9" ht="12.75">
      <c r="A68" s="43" t="s">
        <v>82</v>
      </c>
      <c r="B68" s="6"/>
      <c r="C68" s="28"/>
      <c r="D68" s="6"/>
      <c r="E68" s="21"/>
      <c r="F68" s="21"/>
      <c r="G68" s="39">
        <v>1</v>
      </c>
      <c r="H68" s="39">
        <v>5</v>
      </c>
      <c r="I68" s="33">
        <f t="shared" si="0"/>
        <v>400</v>
      </c>
    </row>
    <row r="69" spans="1:9" ht="12.75">
      <c r="A69" s="43" t="s">
        <v>83</v>
      </c>
      <c r="B69" s="6"/>
      <c r="C69" s="28"/>
      <c r="D69" s="6"/>
      <c r="E69" s="21"/>
      <c r="F69" s="21"/>
      <c r="G69" s="39">
        <v>325</v>
      </c>
      <c r="H69" s="39">
        <v>388</v>
      </c>
      <c r="I69" s="33">
        <f t="shared" si="0"/>
        <v>19.384615384615383</v>
      </c>
    </row>
    <row r="70" spans="1:9" ht="12.75">
      <c r="A70" s="43" t="s">
        <v>84</v>
      </c>
      <c r="B70" s="6"/>
      <c r="C70" s="28"/>
      <c r="D70" s="6"/>
      <c r="E70" s="21"/>
      <c r="F70" s="21"/>
      <c r="G70" s="39">
        <v>122</v>
      </c>
      <c r="H70" s="39">
        <v>228</v>
      </c>
      <c r="I70" s="33">
        <f t="shared" si="0"/>
        <v>86.88524590163934</v>
      </c>
    </row>
    <row r="71" spans="1:9" ht="12.75">
      <c r="A71" s="43" t="s">
        <v>85</v>
      </c>
      <c r="B71" s="6"/>
      <c r="C71" s="28"/>
      <c r="D71" s="6"/>
      <c r="E71" s="21"/>
      <c r="F71" s="21"/>
      <c r="G71" s="39">
        <v>99</v>
      </c>
      <c r="H71" s="39">
        <v>100</v>
      </c>
      <c r="I71" s="33">
        <f aca="true" t="shared" si="1" ref="I71:I95">IF(G71=0,"- ",(+H71-G71)/G71*100)</f>
        <v>1.0101010101010102</v>
      </c>
    </row>
    <row r="72" spans="1:9" ht="12.75">
      <c r="A72" s="43" t="s">
        <v>86</v>
      </c>
      <c r="B72" s="6"/>
      <c r="C72" s="28"/>
      <c r="D72" s="6"/>
      <c r="E72" s="21"/>
      <c r="F72" s="21"/>
      <c r="G72" s="39">
        <v>244</v>
      </c>
      <c r="H72" s="39">
        <v>535</v>
      </c>
      <c r="I72" s="33">
        <f t="shared" si="1"/>
        <v>119.26229508196722</v>
      </c>
    </row>
    <row r="73" spans="1:9" ht="12.75">
      <c r="A73" s="43" t="s">
        <v>87</v>
      </c>
      <c r="B73" s="6"/>
      <c r="C73" s="28"/>
      <c r="D73" s="6"/>
      <c r="E73" s="21"/>
      <c r="F73" s="21"/>
      <c r="G73" s="39">
        <v>0</v>
      </c>
      <c r="H73" s="39">
        <v>107</v>
      </c>
      <c r="I73" s="33" t="str">
        <f t="shared" si="1"/>
        <v>- </v>
      </c>
    </row>
    <row r="74" spans="1:9" ht="12.75">
      <c r="A74" s="43" t="s">
        <v>88</v>
      </c>
      <c r="B74" s="6"/>
      <c r="C74" s="28"/>
      <c r="D74" s="6"/>
      <c r="E74" s="21"/>
      <c r="F74" s="21"/>
      <c r="G74" s="39">
        <v>579</v>
      </c>
      <c r="H74" s="39">
        <v>509</v>
      </c>
      <c r="I74" s="33">
        <f t="shared" si="1"/>
        <v>-12.089810017271157</v>
      </c>
    </row>
    <row r="75" spans="1:9" ht="12.75">
      <c r="A75" s="43" t="s">
        <v>89</v>
      </c>
      <c r="B75" s="6"/>
      <c r="C75" s="28"/>
      <c r="D75" s="6"/>
      <c r="E75" s="21"/>
      <c r="F75" s="21"/>
      <c r="G75" s="39">
        <v>22</v>
      </c>
      <c r="H75" s="39">
        <v>18</v>
      </c>
      <c r="I75" s="33">
        <f t="shared" si="1"/>
        <v>-18.181818181818183</v>
      </c>
    </row>
    <row r="76" spans="1:9" ht="12.75">
      <c r="A76" s="43" t="s">
        <v>90</v>
      </c>
      <c r="B76" s="6"/>
      <c r="C76" s="28"/>
      <c r="D76" s="6"/>
      <c r="E76" s="21"/>
      <c r="F76" s="21"/>
      <c r="G76" s="39">
        <v>3</v>
      </c>
      <c r="H76" s="39">
        <v>10</v>
      </c>
      <c r="I76" s="33">
        <f t="shared" si="1"/>
        <v>233.33333333333334</v>
      </c>
    </row>
    <row r="77" spans="1:9" ht="12.75">
      <c r="A77" s="43" t="s">
        <v>91</v>
      </c>
      <c r="B77" s="6"/>
      <c r="C77" s="28"/>
      <c r="D77" s="6"/>
      <c r="E77" s="21"/>
      <c r="F77" s="21"/>
      <c r="G77" s="39">
        <v>2</v>
      </c>
      <c r="H77" s="39">
        <v>11</v>
      </c>
      <c r="I77" s="33">
        <f t="shared" si="1"/>
        <v>450</v>
      </c>
    </row>
    <row r="78" spans="1:9" ht="12.75">
      <c r="A78" s="43" t="s">
        <v>92</v>
      </c>
      <c r="B78" s="6"/>
      <c r="C78" s="28"/>
      <c r="D78" s="6"/>
      <c r="E78" s="21"/>
      <c r="F78" s="21"/>
      <c r="G78" s="39">
        <v>313</v>
      </c>
      <c r="H78" s="39">
        <v>299</v>
      </c>
      <c r="I78" s="33">
        <f t="shared" si="1"/>
        <v>-4.472843450479233</v>
      </c>
    </row>
    <row r="79" spans="1:9" ht="12.75">
      <c r="A79" s="43" t="s">
        <v>93</v>
      </c>
      <c r="B79" s="6"/>
      <c r="C79" s="28"/>
      <c r="D79" s="6"/>
      <c r="E79" s="21"/>
      <c r="F79" s="21"/>
      <c r="G79" s="39">
        <v>223</v>
      </c>
      <c r="H79" s="39">
        <v>804</v>
      </c>
      <c r="I79" s="33">
        <f t="shared" si="1"/>
        <v>260.53811659192826</v>
      </c>
    </row>
    <row r="80" spans="1:9" ht="12.75">
      <c r="A80" s="43" t="s">
        <v>94</v>
      </c>
      <c r="B80" s="6"/>
      <c r="C80" s="28"/>
      <c r="D80" s="6"/>
      <c r="E80" s="21"/>
      <c r="F80" s="21"/>
      <c r="G80" s="39">
        <v>153</v>
      </c>
      <c r="H80" s="39">
        <v>128</v>
      </c>
      <c r="I80" s="33">
        <f t="shared" si="1"/>
        <v>-16.33986928104575</v>
      </c>
    </row>
    <row r="81" spans="1:9" ht="12.75">
      <c r="A81" s="43" t="s">
        <v>95</v>
      </c>
      <c r="B81" s="6"/>
      <c r="C81" s="28"/>
      <c r="D81" s="6"/>
      <c r="E81" s="21"/>
      <c r="F81" s="21"/>
      <c r="G81" s="39">
        <v>21</v>
      </c>
      <c r="H81" s="39">
        <v>17</v>
      </c>
      <c r="I81" s="33">
        <f t="shared" si="1"/>
        <v>-19.047619047619047</v>
      </c>
    </row>
    <row r="82" spans="1:9" ht="12.75">
      <c r="A82" s="43" t="s">
        <v>96</v>
      </c>
      <c r="B82" s="6"/>
      <c r="C82" s="28"/>
      <c r="D82" s="6"/>
      <c r="E82" s="21"/>
      <c r="F82" s="21"/>
      <c r="G82" s="39">
        <v>201</v>
      </c>
      <c r="H82" s="39">
        <v>371</v>
      </c>
      <c r="I82" s="33">
        <f t="shared" si="1"/>
        <v>84.5771144278607</v>
      </c>
    </row>
    <row r="83" spans="1:9" ht="12.75">
      <c r="A83" s="43" t="s">
        <v>97</v>
      </c>
      <c r="B83" s="6"/>
      <c r="C83" s="28"/>
      <c r="D83" s="6"/>
      <c r="E83" s="21"/>
      <c r="F83" s="21"/>
      <c r="G83" s="39">
        <v>43</v>
      </c>
      <c r="H83" s="39">
        <v>4</v>
      </c>
      <c r="I83" s="33">
        <f t="shared" si="1"/>
        <v>-90.69767441860465</v>
      </c>
    </row>
    <row r="84" spans="1:9" ht="12.75">
      <c r="A84" s="43" t="s">
        <v>98</v>
      </c>
      <c r="B84" s="6"/>
      <c r="C84" s="28"/>
      <c r="D84" s="6"/>
      <c r="E84" s="21"/>
      <c r="F84" s="21"/>
      <c r="G84" s="39">
        <v>452</v>
      </c>
      <c r="H84" s="39">
        <v>480</v>
      </c>
      <c r="I84" s="33">
        <f t="shared" si="1"/>
        <v>6.1946902654867255</v>
      </c>
    </row>
    <row r="85" spans="1:9" ht="12.75">
      <c r="A85" s="43" t="s">
        <v>99</v>
      </c>
      <c r="B85" s="6"/>
      <c r="C85" s="28"/>
      <c r="D85" s="6"/>
      <c r="E85" s="21"/>
      <c r="F85" s="21"/>
      <c r="G85" s="39">
        <v>137</v>
      </c>
      <c r="H85" s="39">
        <v>83</v>
      </c>
      <c r="I85" s="33">
        <f t="shared" si="1"/>
        <v>-39.416058394160586</v>
      </c>
    </row>
    <row r="86" spans="1:9" ht="12.75">
      <c r="A86" s="43" t="s">
        <v>100</v>
      </c>
      <c r="B86" s="6"/>
      <c r="C86" s="28"/>
      <c r="D86" s="6"/>
      <c r="E86" s="21"/>
      <c r="F86" s="21"/>
      <c r="G86" s="39">
        <v>0</v>
      </c>
      <c r="H86" s="39">
        <v>2</v>
      </c>
      <c r="I86" s="33" t="str">
        <f t="shared" si="1"/>
        <v>- </v>
      </c>
    </row>
    <row r="87" spans="1:9" ht="12.75">
      <c r="A87" s="43" t="s">
        <v>101</v>
      </c>
      <c r="B87" s="6"/>
      <c r="C87" s="28"/>
      <c r="D87" s="6"/>
      <c r="E87" s="21"/>
      <c r="F87" s="21"/>
      <c r="G87" s="39">
        <v>2</v>
      </c>
      <c r="H87" s="39">
        <v>11</v>
      </c>
      <c r="I87" s="33">
        <f t="shared" si="1"/>
        <v>450</v>
      </c>
    </row>
    <row r="88" spans="1:9" ht="12.75">
      <c r="A88" s="43" t="s">
        <v>102</v>
      </c>
      <c r="B88" s="6"/>
      <c r="C88" s="28"/>
      <c r="D88" s="6"/>
      <c r="E88" s="21"/>
      <c r="F88" s="21"/>
      <c r="G88" s="39">
        <v>37</v>
      </c>
      <c r="H88" s="39">
        <v>49</v>
      </c>
      <c r="I88" s="33">
        <f t="shared" si="1"/>
        <v>32.432432432432435</v>
      </c>
    </row>
    <row r="89" spans="1:9" ht="12.75">
      <c r="A89" s="43" t="s">
        <v>103</v>
      </c>
      <c r="B89" s="6"/>
      <c r="C89" s="28"/>
      <c r="D89" s="6"/>
      <c r="E89" s="21"/>
      <c r="F89" s="21"/>
      <c r="G89" s="39">
        <v>74</v>
      </c>
      <c r="H89" s="39">
        <v>35</v>
      </c>
      <c r="I89" s="33">
        <f t="shared" si="1"/>
        <v>-52.702702702702695</v>
      </c>
    </row>
    <row r="90" spans="1:9" ht="12.75">
      <c r="A90" s="43" t="s">
        <v>104</v>
      </c>
      <c r="B90" s="6"/>
      <c r="C90" s="28"/>
      <c r="D90" s="6"/>
      <c r="E90" s="21"/>
      <c r="F90" s="21"/>
      <c r="G90" s="39">
        <v>29</v>
      </c>
      <c r="H90" s="39">
        <v>37</v>
      </c>
      <c r="I90" s="33">
        <f t="shared" si="1"/>
        <v>27.586206896551722</v>
      </c>
    </row>
    <row r="91" spans="1:9" ht="12.75">
      <c r="A91" s="43" t="s">
        <v>105</v>
      </c>
      <c r="B91" s="6"/>
      <c r="C91" s="28"/>
      <c r="D91" s="6"/>
      <c r="E91" s="21"/>
      <c r="F91" s="21"/>
      <c r="G91" s="39">
        <v>98</v>
      </c>
      <c r="H91" s="39">
        <v>25</v>
      </c>
      <c r="I91" s="33">
        <f t="shared" si="1"/>
        <v>-74.48979591836735</v>
      </c>
    </row>
    <row r="92" spans="1:9" ht="12.75">
      <c r="A92" s="43" t="s">
        <v>106</v>
      </c>
      <c r="B92" s="6"/>
      <c r="C92" s="28"/>
      <c r="D92" s="6"/>
      <c r="E92" s="21"/>
      <c r="F92" s="21"/>
      <c r="G92" s="39">
        <v>3</v>
      </c>
      <c r="H92" s="39">
        <v>0</v>
      </c>
      <c r="I92" s="33">
        <f t="shared" si="1"/>
        <v>-100</v>
      </c>
    </row>
    <row r="93" spans="1:9" ht="12.75">
      <c r="A93" s="43" t="s">
        <v>107</v>
      </c>
      <c r="B93" s="6"/>
      <c r="C93" s="28"/>
      <c r="D93" s="6"/>
      <c r="E93" s="21"/>
      <c r="F93" s="21"/>
      <c r="G93" s="39">
        <v>0</v>
      </c>
      <c r="H93" s="39">
        <v>0</v>
      </c>
      <c r="I93" s="33" t="str">
        <f t="shared" si="1"/>
        <v>- </v>
      </c>
    </row>
    <row r="94" spans="1:9" ht="12.75">
      <c r="A94" s="43" t="s">
        <v>108</v>
      </c>
      <c r="B94" s="6"/>
      <c r="C94" s="28"/>
      <c r="D94" s="6"/>
      <c r="E94" s="21"/>
      <c r="F94" s="21"/>
      <c r="G94" s="39">
        <v>0</v>
      </c>
      <c r="H94" s="39">
        <v>0</v>
      </c>
      <c r="I94" s="33" t="str">
        <f t="shared" si="1"/>
        <v>- </v>
      </c>
    </row>
    <row r="95" spans="1:9" ht="12.75">
      <c r="A95" s="7" t="s">
        <v>8</v>
      </c>
      <c r="B95" s="7"/>
      <c r="C95" s="29"/>
      <c r="D95" s="7"/>
      <c r="E95" s="30"/>
      <c r="F95" s="30"/>
      <c r="G95" s="64">
        <v>1</v>
      </c>
      <c r="H95" s="64">
        <v>1</v>
      </c>
      <c r="I95" s="34">
        <f t="shared" si="1"/>
        <v>0</v>
      </c>
    </row>
    <row r="96" spans="1:9" ht="12.75">
      <c r="A96" s="44"/>
      <c r="B96" s="4"/>
      <c r="C96" s="45"/>
      <c r="D96" s="4"/>
      <c r="E96" s="46"/>
      <c r="F96" s="46"/>
      <c r="G96" s="48"/>
      <c r="H96" s="48"/>
      <c r="I96" s="47"/>
    </row>
    <row r="97" spans="1:9" ht="21.75" customHeight="1">
      <c r="A97" s="164" t="str">
        <f>A1</f>
        <v>5.4. Evolució dels contractes de posada a disposició per empreses de treball temporal, segons l'activitat econòmica del centre de treball de l'empresa usuària a Tarragona</v>
      </c>
      <c r="B97" s="164"/>
      <c r="C97" s="164"/>
      <c r="D97" s="164"/>
      <c r="E97" s="165"/>
      <c r="F97" s="165"/>
      <c r="G97" s="165"/>
      <c r="H97" s="165"/>
      <c r="I97" s="165"/>
    </row>
    <row r="98" spans="1:9" ht="12.75">
      <c r="A98" s="2"/>
      <c r="B98" s="2"/>
      <c r="C98" s="2"/>
      <c r="D98" s="2"/>
      <c r="E98" s="2"/>
      <c r="F98" s="2"/>
      <c r="G98" s="2"/>
      <c r="H98" s="2"/>
      <c r="I98" s="35"/>
    </row>
    <row r="99" spans="1:9" ht="12.75">
      <c r="A99" s="11"/>
      <c r="B99" s="11"/>
      <c r="C99" s="11"/>
      <c r="D99" s="12"/>
      <c r="E99" s="12"/>
      <c r="F99" s="154"/>
      <c r="G99" s="154"/>
      <c r="H99" s="154"/>
      <c r="I99" s="154"/>
    </row>
    <row r="100" spans="1:9" ht="12.75">
      <c r="A100" s="11"/>
      <c r="B100" s="11"/>
      <c r="C100" s="11"/>
      <c r="D100" s="12"/>
      <c r="E100" s="12"/>
      <c r="F100" s="12"/>
      <c r="G100" s="163" t="s">
        <v>16</v>
      </c>
      <c r="H100" s="163"/>
      <c r="I100" s="163"/>
    </row>
    <row r="101" spans="1:9" ht="12.75">
      <c r="A101" s="11" t="str">
        <f>A5</f>
        <v>Activitat econòmica (CCAE-2009)</v>
      </c>
      <c r="B101" s="11"/>
      <c r="C101" s="11"/>
      <c r="D101" s="11"/>
      <c r="E101" s="12"/>
      <c r="F101" s="36"/>
      <c r="G101" s="11"/>
      <c r="H101" s="11"/>
      <c r="I101" s="134" t="s">
        <v>158</v>
      </c>
    </row>
    <row r="102" spans="1:9" ht="12.75">
      <c r="A102" s="11"/>
      <c r="B102" s="11"/>
      <c r="C102" s="11"/>
      <c r="D102" s="11"/>
      <c r="E102" s="12"/>
      <c r="F102" s="36"/>
      <c r="G102" s="11">
        <v>2015</v>
      </c>
      <c r="H102" s="11">
        <v>2016</v>
      </c>
      <c r="I102" s="13" t="s">
        <v>134</v>
      </c>
    </row>
    <row r="103" spans="1:9" ht="12.75">
      <c r="A103" s="55" t="s">
        <v>0</v>
      </c>
      <c r="B103" s="56"/>
      <c r="C103" s="56"/>
      <c r="D103" s="56"/>
      <c r="E103" s="57"/>
      <c r="F103" s="57"/>
      <c r="G103" s="65">
        <f>SUM(G7:G95)</f>
        <v>48770</v>
      </c>
      <c r="H103" s="65">
        <f>SUM(H7:H95)</f>
        <v>58188</v>
      </c>
      <c r="I103" s="66">
        <f aca="true" t="shared" si="2" ref="I103:I108">IF(G103=0,"- ",(+H103-G103)/G103*100)</f>
        <v>19.311051876153375</v>
      </c>
    </row>
    <row r="104" spans="1:9" ht="12.75">
      <c r="A104" s="6" t="s">
        <v>9</v>
      </c>
      <c r="B104" s="6"/>
      <c r="C104" s="6"/>
      <c r="D104" s="6"/>
      <c r="E104" s="31"/>
      <c r="F104" s="31"/>
      <c r="G104" s="40">
        <f>SUM(G7:G9)</f>
        <v>7666</v>
      </c>
      <c r="H104" s="40">
        <f>SUM(H7:H9)</f>
        <v>5362</v>
      </c>
      <c r="I104" s="33">
        <f t="shared" si="2"/>
        <v>-30.054787372815028</v>
      </c>
    </row>
    <row r="105" spans="1:9" ht="12.75">
      <c r="A105" s="6" t="s">
        <v>10</v>
      </c>
      <c r="B105" s="6"/>
      <c r="C105" s="6"/>
      <c r="D105" s="6"/>
      <c r="E105" s="31"/>
      <c r="F105" s="31"/>
      <c r="G105" s="40">
        <f>SUM(G10:G43)</f>
        <v>23631</v>
      </c>
      <c r="H105" s="40">
        <f>SUM(H10:H43)</f>
        <v>31493</v>
      </c>
      <c r="I105" s="33">
        <f t="shared" si="2"/>
        <v>33.269857390715586</v>
      </c>
    </row>
    <row r="106" spans="1:9" ht="12.75">
      <c r="A106" s="6" t="s">
        <v>11</v>
      </c>
      <c r="B106" s="6"/>
      <c r="C106" s="6"/>
      <c r="D106" s="6"/>
      <c r="E106" s="31"/>
      <c r="F106" s="31"/>
      <c r="G106" s="40">
        <f>SUM(G44:G46)</f>
        <v>514</v>
      </c>
      <c r="H106" s="40">
        <f>SUM(H44:H46)</f>
        <v>503</v>
      </c>
      <c r="I106" s="33">
        <f t="shared" si="2"/>
        <v>-2.140077821011673</v>
      </c>
    </row>
    <row r="107" spans="1:9" ht="12.75">
      <c r="A107" s="6" t="s">
        <v>12</v>
      </c>
      <c r="B107" s="6"/>
      <c r="C107" s="6"/>
      <c r="D107" s="6"/>
      <c r="E107" s="31"/>
      <c r="F107" s="31"/>
      <c r="G107" s="40">
        <f>SUM(G47:G94)</f>
        <v>16958</v>
      </c>
      <c r="H107" s="40">
        <f>SUM(H47:H94)</f>
        <v>20829</v>
      </c>
      <c r="I107" s="33">
        <f t="shared" si="2"/>
        <v>22.826984314187996</v>
      </c>
    </row>
    <row r="108" spans="1:9" ht="12.75">
      <c r="A108" s="7" t="s">
        <v>8</v>
      </c>
      <c r="B108" s="7"/>
      <c r="C108" s="7"/>
      <c r="D108" s="7"/>
      <c r="E108" s="32"/>
      <c r="F108" s="32"/>
      <c r="G108" s="41">
        <f>G95</f>
        <v>1</v>
      </c>
      <c r="H108" s="41">
        <f>H95</f>
        <v>1</v>
      </c>
      <c r="I108" s="34">
        <f t="shared" si="2"/>
        <v>0</v>
      </c>
    </row>
    <row r="109" spans="1:9" ht="12.75">
      <c r="A109" s="2"/>
      <c r="B109" s="2"/>
      <c r="C109" s="2"/>
      <c r="D109" s="2"/>
      <c r="E109" s="2"/>
      <c r="F109" s="2"/>
      <c r="G109" s="2"/>
      <c r="H109" s="2"/>
      <c r="I109" s="2"/>
    </row>
    <row r="110" spans="1:9" ht="12.75">
      <c r="A110" s="2"/>
      <c r="B110" s="2"/>
      <c r="C110" s="2"/>
      <c r="D110" s="2"/>
      <c r="E110" s="2"/>
      <c r="F110" s="2"/>
      <c r="G110" s="2"/>
      <c r="H110" s="2"/>
      <c r="I110" s="2"/>
    </row>
    <row r="111" spans="1:9" ht="12.75">
      <c r="A111" s="2"/>
      <c r="B111" s="2"/>
      <c r="C111" s="2"/>
      <c r="D111" s="2"/>
      <c r="E111" s="2"/>
      <c r="F111" s="2"/>
      <c r="G111" s="2"/>
      <c r="H111" s="2"/>
      <c r="I111" s="2"/>
    </row>
    <row r="112" spans="1:9" ht="12.75">
      <c r="A112" s="2"/>
      <c r="B112" s="2"/>
      <c r="C112" s="2"/>
      <c r="D112" s="2"/>
      <c r="E112" s="2"/>
      <c r="F112" s="2"/>
      <c r="G112" s="2"/>
      <c r="H112" s="2"/>
      <c r="I112" s="2"/>
    </row>
    <row r="113" spans="1:9" ht="12.75">
      <c r="A113" s="2"/>
      <c r="B113" s="2"/>
      <c r="C113" s="2"/>
      <c r="D113" s="2"/>
      <c r="E113" s="2"/>
      <c r="F113" s="2"/>
      <c r="G113" s="2"/>
      <c r="H113" s="2"/>
      <c r="I113" s="2"/>
    </row>
    <row r="114" spans="1:9" ht="12.75">
      <c r="A114" s="2"/>
      <c r="B114" s="2"/>
      <c r="C114" s="2"/>
      <c r="D114" s="2"/>
      <c r="E114" s="2"/>
      <c r="F114" s="2"/>
      <c r="G114" s="2"/>
      <c r="H114" s="2"/>
      <c r="I114" s="2"/>
    </row>
    <row r="115" spans="1:9" ht="12.75">
      <c r="A115" s="2"/>
      <c r="B115" s="2"/>
      <c r="C115" s="2"/>
      <c r="D115" s="2"/>
      <c r="E115" s="2"/>
      <c r="F115" s="2"/>
      <c r="G115" s="2"/>
      <c r="H115" s="2"/>
      <c r="I115" s="2"/>
    </row>
    <row r="116" spans="1:9" ht="12.75">
      <c r="A116" s="2"/>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2"/>
      <c r="B119" s="2"/>
      <c r="C119" s="2"/>
      <c r="D119" s="2"/>
      <c r="E119" s="2"/>
      <c r="F119" s="2"/>
      <c r="G119" s="2"/>
      <c r="H119" s="2"/>
      <c r="I119" s="2"/>
    </row>
  </sheetData>
  <sheetProtection/>
  <mergeCells count="6">
    <mergeCell ref="A1:I1"/>
    <mergeCell ref="F3:I3"/>
    <mergeCell ref="G4:I4"/>
    <mergeCell ref="A97:I97"/>
    <mergeCell ref="F99:I99"/>
    <mergeCell ref="G100:I10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Roman,Normal"&amp;8- &amp;P -</oddFooter>
  </headerFooter>
</worksheet>
</file>

<file path=xl/worksheets/sheet12.xml><?xml version="1.0" encoding="utf-8"?>
<worksheet xmlns="http://schemas.openxmlformats.org/spreadsheetml/2006/main" xmlns:r="http://schemas.openxmlformats.org/officeDocument/2006/relationships">
  <dimension ref="A1:J108"/>
  <sheetViews>
    <sheetView showGridLines="0" zoomScaleSheetLayoutView="100" zoomScalePageLayoutView="0" workbookViewId="0" topLeftCell="A1">
      <selection activeCell="A2" sqref="A2"/>
    </sheetView>
  </sheetViews>
  <sheetFormatPr defaultColWidth="11.421875" defaultRowHeight="14.25" customHeight="1"/>
  <cols>
    <col min="1" max="1" width="2.57421875" style="2" customWidth="1"/>
    <col min="2" max="2" width="2.00390625" style="2" customWidth="1"/>
    <col min="3" max="3" width="7.140625" style="2" customWidth="1"/>
    <col min="4" max="4" width="33.140625" style="2" customWidth="1"/>
    <col min="5" max="5" width="1.57421875" style="2" customWidth="1"/>
    <col min="6" max="6" width="3.00390625" style="2" customWidth="1"/>
    <col min="7" max="7" width="11.28125" style="2" customWidth="1"/>
    <col min="8" max="8" width="11.00390625" style="2" customWidth="1"/>
    <col min="9" max="9" width="9.57421875" style="2" customWidth="1"/>
    <col min="10" max="16384" width="11.421875" style="2" customWidth="1"/>
  </cols>
  <sheetData>
    <row r="1" spans="1:10" ht="22.5" customHeight="1">
      <c r="A1" s="161" t="s">
        <v>151</v>
      </c>
      <c r="B1" s="161"/>
      <c r="C1" s="161"/>
      <c r="D1" s="161"/>
      <c r="E1" s="162"/>
      <c r="F1" s="162"/>
      <c r="G1" s="162"/>
      <c r="H1" s="162"/>
      <c r="I1" s="162"/>
      <c r="J1" s="67"/>
    </row>
    <row r="2" ht="12.75" customHeight="1">
      <c r="I2" s="35"/>
    </row>
    <row r="3" spans="1:9" ht="12" customHeight="1">
      <c r="A3" s="11"/>
      <c r="B3" s="11"/>
      <c r="C3" s="11"/>
      <c r="D3" s="12"/>
      <c r="E3" s="12"/>
      <c r="F3" s="154" t="s">
        <v>20</v>
      </c>
      <c r="G3" s="154"/>
      <c r="H3" s="154"/>
      <c r="I3" s="154"/>
    </row>
    <row r="4" spans="1:10" ht="12" customHeight="1">
      <c r="A4" s="11"/>
      <c r="B4" s="11"/>
      <c r="C4" s="11"/>
      <c r="D4" s="12"/>
      <c r="E4" s="12"/>
      <c r="F4" s="12"/>
      <c r="G4" s="163" t="s">
        <v>17</v>
      </c>
      <c r="H4" s="163"/>
      <c r="I4" s="163"/>
      <c r="J4" s="138"/>
    </row>
    <row r="5" spans="1:9" ht="12" customHeight="1">
      <c r="A5" s="11" t="s">
        <v>109</v>
      </c>
      <c r="B5" s="11"/>
      <c r="C5" s="11"/>
      <c r="D5" s="11"/>
      <c r="E5" s="36"/>
      <c r="F5" s="36"/>
      <c r="G5" s="11"/>
      <c r="H5" s="11"/>
      <c r="I5" s="134" t="s">
        <v>158</v>
      </c>
    </row>
    <row r="6" spans="1:9" ht="12" customHeight="1">
      <c r="A6" s="11"/>
      <c r="B6" s="11"/>
      <c r="C6" s="11"/>
      <c r="D6" s="11"/>
      <c r="E6" s="11"/>
      <c r="F6" s="36"/>
      <c r="G6" s="11">
        <v>2015</v>
      </c>
      <c r="H6" s="11">
        <v>2016</v>
      </c>
      <c r="I6" s="13" t="s">
        <v>166</v>
      </c>
    </row>
    <row r="7" spans="1:9" ht="12.75" customHeight="1">
      <c r="A7" s="42" t="s">
        <v>21</v>
      </c>
      <c r="B7" s="59"/>
      <c r="C7" s="60"/>
      <c r="D7" s="38"/>
      <c r="E7" s="16"/>
      <c r="F7" s="16"/>
      <c r="G7" s="38">
        <v>22608</v>
      </c>
      <c r="H7" s="38">
        <v>23506</v>
      </c>
      <c r="I7" s="37">
        <f aca="true" t="shared" si="0" ref="I7:I70">IF(G7=0,"- ",(+H7-G7)/G7*100)</f>
        <v>3.972045293701345</v>
      </c>
    </row>
    <row r="8" spans="1:9" ht="12.75" customHeight="1">
      <c r="A8" s="43" t="s">
        <v>22</v>
      </c>
      <c r="B8" s="58"/>
      <c r="C8" s="61"/>
      <c r="D8" s="39"/>
      <c r="E8" s="21"/>
      <c r="F8" s="21"/>
      <c r="G8" s="39">
        <v>36</v>
      </c>
      <c r="H8" s="39">
        <v>314</v>
      </c>
      <c r="I8" s="33">
        <f t="shared" si="0"/>
        <v>772.2222222222223</v>
      </c>
    </row>
    <row r="9" spans="1:9" ht="12.75" customHeight="1">
      <c r="A9" s="43" t="s">
        <v>23</v>
      </c>
      <c r="B9" s="58"/>
      <c r="C9" s="61"/>
      <c r="D9" s="39"/>
      <c r="E9" s="21"/>
      <c r="F9" s="21"/>
      <c r="G9" s="39">
        <v>4</v>
      </c>
      <c r="H9" s="39">
        <v>8</v>
      </c>
      <c r="I9" s="33">
        <f t="shared" si="0"/>
        <v>100</v>
      </c>
    </row>
    <row r="10" spans="1:9" ht="12.75" customHeight="1">
      <c r="A10" s="43" t="s">
        <v>24</v>
      </c>
      <c r="B10" s="58"/>
      <c r="C10" s="61"/>
      <c r="D10" s="39"/>
      <c r="E10" s="21"/>
      <c r="F10" s="21"/>
      <c r="G10" s="39">
        <v>0</v>
      </c>
      <c r="H10" s="39">
        <v>0</v>
      </c>
      <c r="I10" s="33" t="str">
        <f t="shared" si="0"/>
        <v>- </v>
      </c>
    </row>
    <row r="11" spans="1:9" ht="12.75" customHeight="1">
      <c r="A11" s="43" t="s">
        <v>25</v>
      </c>
      <c r="B11" s="58"/>
      <c r="C11" s="61"/>
      <c r="D11" s="39"/>
      <c r="E11" s="21"/>
      <c r="F11" s="21"/>
      <c r="G11" s="39">
        <v>0</v>
      </c>
      <c r="H11" s="39">
        <v>0</v>
      </c>
      <c r="I11" s="33" t="str">
        <f t="shared" si="0"/>
        <v>- </v>
      </c>
    </row>
    <row r="12" spans="1:9" ht="12.75" customHeight="1">
      <c r="A12" s="43" t="s">
        <v>26</v>
      </c>
      <c r="B12" s="58"/>
      <c r="C12" s="61"/>
      <c r="D12" s="39"/>
      <c r="E12" s="21"/>
      <c r="F12" s="21"/>
      <c r="G12" s="39">
        <v>0</v>
      </c>
      <c r="H12" s="39">
        <v>0</v>
      </c>
      <c r="I12" s="33" t="str">
        <f t="shared" si="0"/>
        <v>- </v>
      </c>
    </row>
    <row r="13" spans="1:9" ht="12.75" customHeight="1">
      <c r="A13" s="43" t="s">
        <v>27</v>
      </c>
      <c r="B13" s="62"/>
      <c r="C13" s="61"/>
      <c r="D13" s="63"/>
      <c r="E13" s="21"/>
      <c r="F13" s="21"/>
      <c r="G13" s="39">
        <v>86</v>
      </c>
      <c r="H13" s="39">
        <v>104</v>
      </c>
      <c r="I13" s="33">
        <f t="shared" si="0"/>
        <v>20.930232558139537</v>
      </c>
    </row>
    <row r="14" spans="1:9" ht="12.75" customHeight="1">
      <c r="A14" s="43" t="s">
        <v>28</v>
      </c>
      <c r="B14" s="58"/>
      <c r="C14" s="61"/>
      <c r="D14" s="58"/>
      <c r="E14" s="21"/>
      <c r="F14" s="21"/>
      <c r="G14" s="39">
        <v>0</v>
      </c>
      <c r="H14" s="39">
        <v>0</v>
      </c>
      <c r="I14" s="33" t="str">
        <f t="shared" si="0"/>
        <v>- </v>
      </c>
    </row>
    <row r="15" spans="1:9" ht="12.75" customHeight="1">
      <c r="A15" s="43" t="s">
        <v>29</v>
      </c>
      <c r="B15" s="58"/>
      <c r="C15" s="61"/>
      <c r="D15" s="58"/>
      <c r="E15" s="21"/>
      <c r="F15" s="21"/>
      <c r="G15" s="39">
        <v>67154</v>
      </c>
      <c r="H15" s="39">
        <v>72170</v>
      </c>
      <c r="I15" s="33">
        <f t="shared" si="0"/>
        <v>7.469398695535634</v>
      </c>
    </row>
    <row r="16" spans="1:9" ht="12.75" customHeight="1">
      <c r="A16" s="43" t="s">
        <v>30</v>
      </c>
      <c r="B16" s="58"/>
      <c r="C16" s="61"/>
      <c r="D16" s="58"/>
      <c r="E16" s="21"/>
      <c r="F16" s="21"/>
      <c r="G16" s="39">
        <v>3263</v>
      </c>
      <c r="H16" s="39">
        <v>4079</v>
      </c>
      <c r="I16" s="33">
        <f t="shared" si="0"/>
        <v>25.007661661048115</v>
      </c>
    </row>
    <row r="17" spans="1:9" ht="12.75" customHeight="1">
      <c r="A17" s="43" t="s">
        <v>31</v>
      </c>
      <c r="B17" s="58"/>
      <c r="C17" s="61"/>
      <c r="D17" s="58"/>
      <c r="E17" s="21"/>
      <c r="F17" s="21"/>
      <c r="G17" s="39">
        <v>0</v>
      </c>
      <c r="H17" s="39">
        <v>0</v>
      </c>
      <c r="I17" s="33" t="str">
        <f t="shared" si="0"/>
        <v>- </v>
      </c>
    </row>
    <row r="18" spans="1:9" ht="12.75" customHeight="1">
      <c r="A18" s="43" t="s">
        <v>32</v>
      </c>
      <c r="B18" s="58"/>
      <c r="C18" s="61"/>
      <c r="D18" s="58"/>
      <c r="E18" s="21"/>
      <c r="F18" s="21"/>
      <c r="G18" s="39">
        <v>6692</v>
      </c>
      <c r="H18" s="39">
        <v>7505</v>
      </c>
      <c r="I18" s="33">
        <f t="shared" si="0"/>
        <v>12.148834429169158</v>
      </c>
    </row>
    <row r="19" spans="1:9" ht="12.75" customHeight="1">
      <c r="A19" s="43" t="s">
        <v>33</v>
      </c>
      <c r="B19" s="58"/>
      <c r="C19" s="61"/>
      <c r="D19" s="58"/>
      <c r="E19" s="21"/>
      <c r="F19" s="21"/>
      <c r="G19" s="39">
        <v>1222</v>
      </c>
      <c r="H19" s="39">
        <v>1143</v>
      </c>
      <c r="I19" s="33">
        <f t="shared" si="0"/>
        <v>-6.46481178396072</v>
      </c>
    </row>
    <row r="20" spans="1:9" ht="12.75" customHeight="1">
      <c r="A20" s="43" t="s">
        <v>34</v>
      </c>
      <c r="B20" s="58"/>
      <c r="C20" s="61"/>
      <c r="D20" s="58"/>
      <c r="E20" s="21"/>
      <c r="F20" s="21"/>
      <c r="G20" s="39">
        <v>1005</v>
      </c>
      <c r="H20" s="39">
        <v>1486</v>
      </c>
      <c r="I20" s="33">
        <f t="shared" si="0"/>
        <v>47.86069651741294</v>
      </c>
    </row>
    <row r="21" spans="1:9" ht="12.75" customHeight="1">
      <c r="A21" s="43" t="s">
        <v>35</v>
      </c>
      <c r="B21" s="58"/>
      <c r="C21" s="61"/>
      <c r="D21" s="58"/>
      <c r="E21" s="21"/>
      <c r="F21" s="21"/>
      <c r="G21" s="39">
        <v>1842</v>
      </c>
      <c r="H21" s="39">
        <v>2006</v>
      </c>
      <c r="I21" s="33">
        <f t="shared" si="0"/>
        <v>8.903365906623236</v>
      </c>
    </row>
    <row r="22" spans="1:9" ht="12.75" customHeight="1">
      <c r="A22" s="43" t="s">
        <v>36</v>
      </c>
      <c r="B22" s="58"/>
      <c r="C22" s="61"/>
      <c r="D22" s="58"/>
      <c r="E22" s="21"/>
      <c r="F22" s="21"/>
      <c r="G22" s="39">
        <v>9042</v>
      </c>
      <c r="H22" s="39">
        <v>10713</v>
      </c>
      <c r="I22" s="33">
        <f t="shared" si="0"/>
        <v>18.480424684804248</v>
      </c>
    </row>
    <row r="23" spans="1:9" ht="12.75" customHeight="1">
      <c r="A23" s="43" t="s">
        <v>37</v>
      </c>
      <c r="B23" s="58"/>
      <c r="C23" s="61"/>
      <c r="D23" s="58"/>
      <c r="E23" s="21"/>
      <c r="F23" s="21"/>
      <c r="G23" s="39">
        <v>5467</v>
      </c>
      <c r="H23" s="39">
        <v>8079</v>
      </c>
      <c r="I23" s="33">
        <f t="shared" si="0"/>
        <v>47.77757453813792</v>
      </c>
    </row>
    <row r="24" spans="1:9" ht="12.75" customHeight="1">
      <c r="A24" s="43" t="s">
        <v>38</v>
      </c>
      <c r="B24" s="58"/>
      <c r="C24" s="61"/>
      <c r="D24" s="58"/>
      <c r="E24" s="21"/>
      <c r="F24" s="21"/>
      <c r="G24" s="39">
        <v>2</v>
      </c>
      <c r="H24" s="39">
        <v>1</v>
      </c>
      <c r="I24" s="33">
        <f t="shared" si="0"/>
        <v>-50</v>
      </c>
    </row>
    <row r="25" spans="1:9" ht="12.75" customHeight="1">
      <c r="A25" s="43" t="s">
        <v>39</v>
      </c>
      <c r="B25" s="58"/>
      <c r="C25" s="61"/>
      <c r="D25" s="58"/>
      <c r="E25" s="21"/>
      <c r="F25" s="21"/>
      <c r="G25" s="39">
        <v>15788</v>
      </c>
      <c r="H25" s="39">
        <v>16002</v>
      </c>
      <c r="I25" s="33">
        <f t="shared" si="0"/>
        <v>1.3554598429186724</v>
      </c>
    </row>
    <row r="26" spans="1:9" ht="12.75" customHeight="1">
      <c r="A26" s="43" t="s">
        <v>40</v>
      </c>
      <c r="B26" s="58"/>
      <c r="C26" s="61"/>
      <c r="D26" s="58"/>
      <c r="E26" s="21"/>
      <c r="F26" s="21"/>
      <c r="G26" s="39">
        <v>7130</v>
      </c>
      <c r="H26" s="39">
        <v>6454</v>
      </c>
      <c r="I26" s="33">
        <f t="shared" si="0"/>
        <v>-9.481065918653577</v>
      </c>
    </row>
    <row r="27" spans="1:9" ht="12.75" customHeight="1">
      <c r="A27" s="139" t="s">
        <v>41</v>
      </c>
      <c r="B27" s="58"/>
      <c r="C27" s="61"/>
      <c r="D27" s="58"/>
      <c r="E27" s="21"/>
      <c r="F27" s="21"/>
      <c r="G27" s="39">
        <v>23826</v>
      </c>
      <c r="H27" s="39">
        <v>28104</v>
      </c>
      <c r="I27" s="33">
        <f t="shared" si="0"/>
        <v>17.95517501888693</v>
      </c>
    </row>
    <row r="28" spans="1:9" ht="12.75" customHeight="1">
      <c r="A28" s="43" t="s">
        <v>42</v>
      </c>
      <c r="B28" s="58"/>
      <c r="C28" s="61"/>
      <c r="D28" s="58"/>
      <c r="E28" s="21"/>
      <c r="F28" s="21"/>
      <c r="G28" s="39">
        <v>3671</v>
      </c>
      <c r="H28" s="39">
        <v>4467</v>
      </c>
      <c r="I28" s="33">
        <f t="shared" si="0"/>
        <v>21.68346499591392</v>
      </c>
    </row>
    <row r="29" spans="1:9" ht="12.75" customHeight="1">
      <c r="A29" s="43" t="s">
        <v>43</v>
      </c>
      <c r="B29" s="58"/>
      <c r="C29" s="61"/>
      <c r="D29" s="58"/>
      <c r="E29" s="21"/>
      <c r="F29" s="21"/>
      <c r="G29" s="39">
        <v>3596</v>
      </c>
      <c r="H29" s="39">
        <v>4851</v>
      </c>
      <c r="I29" s="33">
        <f t="shared" si="0"/>
        <v>34.899888765294776</v>
      </c>
    </row>
    <row r="30" spans="1:9" ht="12.75" customHeight="1">
      <c r="A30" s="43" t="s">
        <v>44</v>
      </c>
      <c r="B30" s="58"/>
      <c r="C30" s="61"/>
      <c r="D30" s="58"/>
      <c r="E30" s="21"/>
      <c r="F30" s="21"/>
      <c r="G30" s="39">
        <v>14272</v>
      </c>
      <c r="H30" s="39">
        <v>15198</v>
      </c>
      <c r="I30" s="33">
        <f t="shared" si="0"/>
        <v>6.48822869955157</v>
      </c>
    </row>
    <row r="31" spans="1:9" ht="12.75" customHeight="1">
      <c r="A31" s="43" t="s">
        <v>45</v>
      </c>
      <c r="B31" s="58"/>
      <c r="C31" s="61"/>
      <c r="D31" s="58"/>
      <c r="E31" s="21"/>
      <c r="F31" s="21"/>
      <c r="G31" s="39">
        <v>2155</v>
      </c>
      <c r="H31" s="39">
        <v>1536</v>
      </c>
      <c r="I31" s="33">
        <f t="shared" si="0"/>
        <v>-28.723897911832946</v>
      </c>
    </row>
    <row r="32" spans="1:9" ht="12.75" customHeight="1">
      <c r="A32" s="43" t="s">
        <v>46</v>
      </c>
      <c r="B32" s="58"/>
      <c r="C32" s="61"/>
      <c r="D32" s="58"/>
      <c r="E32" s="21"/>
      <c r="F32" s="21"/>
      <c r="G32" s="39">
        <v>5340</v>
      </c>
      <c r="H32" s="39">
        <v>7218</v>
      </c>
      <c r="I32" s="33">
        <f t="shared" si="0"/>
        <v>35.168539325842694</v>
      </c>
    </row>
    <row r="33" spans="1:9" ht="12.75" customHeight="1">
      <c r="A33" s="43" t="s">
        <v>47</v>
      </c>
      <c r="B33" s="58"/>
      <c r="C33" s="61"/>
      <c r="D33" s="58"/>
      <c r="E33" s="21"/>
      <c r="F33" s="21"/>
      <c r="G33" s="39">
        <v>4760</v>
      </c>
      <c r="H33" s="39">
        <v>5501</v>
      </c>
      <c r="I33" s="33">
        <f t="shared" si="0"/>
        <v>15.567226890756302</v>
      </c>
    </row>
    <row r="34" spans="1:9" ht="12.75" customHeight="1">
      <c r="A34" s="43" t="s">
        <v>48</v>
      </c>
      <c r="B34" s="58"/>
      <c r="C34" s="61"/>
      <c r="D34" s="58"/>
      <c r="E34" s="21"/>
      <c r="F34" s="21"/>
      <c r="G34" s="39">
        <v>22655</v>
      </c>
      <c r="H34" s="39">
        <v>27467</v>
      </c>
      <c r="I34" s="33">
        <f t="shared" si="0"/>
        <v>21.240344294857646</v>
      </c>
    </row>
    <row r="35" spans="1:9" ht="12.75" customHeight="1">
      <c r="A35" s="43" t="s">
        <v>49</v>
      </c>
      <c r="B35" s="58"/>
      <c r="C35" s="61"/>
      <c r="D35" s="58"/>
      <c r="E35" s="21"/>
      <c r="F35" s="21"/>
      <c r="G35" s="39">
        <v>429</v>
      </c>
      <c r="H35" s="39">
        <v>556</v>
      </c>
      <c r="I35" s="33">
        <f t="shared" si="0"/>
        <v>29.603729603729604</v>
      </c>
    </row>
    <row r="36" spans="1:9" ht="12.75" customHeight="1">
      <c r="A36" s="43" t="s">
        <v>50</v>
      </c>
      <c r="B36" s="58"/>
      <c r="C36" s="61"/>
      <c r="D36" s="58"/>
      <c r="E36" s="21"/>
      <c r="F36" s="21"/>
      <c r="G36" s="39">
        <v>1115</v>
      </c>
      <c r="H36" s="39">
        <v>1556</v>
      </c>
      <c r="I36" s="33">
        <f t="shared" si="0"/>
        <v>39.55156950672646</v>
      </c>
    </row>
    <row r="37" spans="1:9" ht="12.75" customHeight="1">
      <c r="A37" s="43" t="s">
        <v>51</v>
      </c>
      <c r="B37" s="58"/>
      <c r="C37" s="61"/>
      <c r="D37" s="58"/>
      <c r="E37" s="21"/>
      <c r="F37" s="21"/>
      <c r="G37" s="39">
        <v>6399</v>
      </c>
      <c r="H37" s="39">
        <v>7033</v>
      </c>
      <c r="I37" s="33">
        <f t="shared" si="0"/>
        <v>9.9077980934521</v>
      </c>
    </row>
    <row r="38" spans="1:9" ht="12.75" customHeight="1">
      <c r="A38" s="43" t="s">
        <v>52</v>
      </c>
      <c r="B38" s="58"/>
      <c r="C38" s="61"/>
      <c r="D38" s="58"/>
      <c r="E38" s="21"/>
      <c r="F38" s="21"/>
      <c r="G38" s="39">
        <v>721</v>
      </c>
      <c r="H38" s="39">
        <v>726</v>
      </c>
      <c r="I38" s="33">
        <f t="shared" si="0"/>
        <v>0.6934812760055479</v>
      </c>
    </row>
    <row r="39" spans="1:9" ht="12.75" customHeight="1">
      <c r="A39" s="43" t="s">
        <v>53</v>
      </c>
      <c r="B39" s="58"/>
      <c r="C39" s="61"/>
      <c r="D39" s="58"/>
      <c r="E39" s="21"/>
      <c r="F39" s="21"/>
      <c r="G39" s="39">
        <v>230</v>
      </c>
      <c r="H39" s="39">
        <v>171</v>
      </c>
      <c r="I39" s="33">
        <f t="shared" si="0"/>
        <v>-25.65217391304348</v>
      </c>
    </row>
    <row r="40" spans="1:9" ht="12.75" customHeight="1">
      <c r="A40" s="43" t="s">
        <v>54</v>
      </c>
      <c r="B40" s="58"/>
      <c r="C40" s="61"/>
      <c r="D40" s="58"/>
      <c r="E40" s="21"/>
      <c r="F40" s="21"/>
      <c r="G40" s="39">
        <v>104</v>
      </c>
      <c r="H40" s="39">
        <v>118</v>
      </c>
      <c r="I40" s="33">
        <f t="shared" si="0"/>
        <v>13.461538461538462</v>
      </c>
    </row>
    <row r="41" spans="1:9" ht="12.75" customHeight="1">
      <c r="A41" s="43" t="s">
        <v>55</v>
      </c>
      <c r="B41" s="58"/>
      <c r="C41" s="61"/>
      <c r="D41" s="58"/>
      <c r="E41" s="21"/>
      <c r="F41" s="21"/>
      <c r="G41" s="39">
        <v>20</v>
      </c>
      <c r="H41" s="39">
        <v>17</v>
      </c>
      <c r="I41" s="33">
        <f t="shared" si="0"/>
        <v>-15</v>
      </c>
    </row>
    <row r="42" spans="1:9" ht="12.75" customHeight="1">
      <c r="A42" s="43" t="s">
        <v>56</v>
      </c>
      <c r="B42" s="58"/>
      <c r="C42" s="61"/>
      <c r="D42" s="58"/>
      <c r="E42" s="21"/>
      <c r="F42" s="21"/>
      <c r="G42" s="39">
        <v>1146</v>
      </c>
      <c r="H42" s="39">
        <v>1689</v>
      </c>
      <c r="I42" s="33">
        <f t="shared" si="0"/>
        <v>47.38219895287958</v>
      </c>
    </row>
    <row r="43" spans="1:9" ht="12.75" customHeight="1">
      <c r="A43" s="43" t="s">
        <v>57</v>
      </c>
      <c r="B43" s="58"/>
      <c r="C43" s="61"/>
      <c r="D43" s="58"/>
      <c r="E43" s="21"/>
      <c r="F43" s="21"/>
      <c r="G43" s="39">
        <v>3</v>
      </c>
      <c r="H43" s="39">
        <v>6</v>
      </c>
      <c r="I43" s="33">
        <f t="shared" si="0"/>
        <v>100</v>
      </c>
    </row>
    <row r="44" spans="1:9" ht="12.75" customHeight="1">
      <c r="A44" s="43" t="s">
        <v>58</v>
      </c>
      <c r="B44" s="58"/>
      <c r="C44" s="61"/>
      <c r="D44" s="58"/>
      <c r="E44" s="21"/>
      <c r="F44" s="21"/>
      <c r="G44" s="39">
        <v>700</v>
      </c>
      <c r="H44" s="39">
        <v>748</v>
      </c>
      <c r="I44" s="33">
        <f t="shared" si="0"/>
        <v>6.857142857142858</v>
      </c>
    </row>
    <row r="45" spans="1:9" ht="12.75" customHeight="1">
      <c r="A45" s="43" t="s">
        <v>59</v>
      </c>
      <c r="B45" s="58"/>
      <c r="C45" s="61"/>
      <c r="D45" s="58"/>
      <c r="E45" s="21"/>
      <c r="F45" s="21"/>
      <c r="G45" s="39">
        <v>61</v>
      </c>
      <c r="H45" s="39">
        <v>63</v>
      </c>
      <c r="I45" s="33">
        <f t="shared" si="0"/>
        <v>3.278688524590164</v>
      </c>
    </row>
    <row r="46" spans="1:9" ht="12.75" customHeight="1">
      <c r="A46" s="43" t="s">
        <v>60</v>
      </c>
      <c r="B46" s="58"/>
      <c r="C46" s="61"/>
      <c r="D46" s="58"/>
      <c r="E46" s="21"/>
      <c r="F46" s="21"/>
      <c r="G46" s="39">
        <v>2805</v>
      </c>
      <c r="H46" s="39">
        <v>3112</v>
      </c>
      <c r="I46" s="33">
        <f t="shared" si="0"/>
        <v>10.944741532976828</v>
      </c>
    </row>
    <row r="47" spans="1:9" ht="12.75" customHeight="1">
      <c r="A47" s="43" t="s">
        <v>61</v>
      </c>
      <c r="B47" s="58"/>
      <c r="C47" s="61"/>
      <c r="D47" s="58"/>
      <c r="E47" s="21"/>
      <c r="F47" s="21"/>
      <c r="G47" s="39">
        <v>2021</v>
      </c>
      <c r="H47" s="39">
        <v>2522</v>
      </c>
      <c r="I47" s="33">
        <f t="shared" si="0"/>
        <v>24.7897080653142</v>
      </c>
    </row>
    <row r="48" spans="1:9" ht="12.75" customHeight="1">
      <c r="A48" s="43" t="s">
        <v>62</v>
      </c>
      <c r="B48" s="58"/>
      <c r="C48" s="61"/>
      <c r="D48" s="58"/>
      <c r="E48" s="21"/>
      <c r="F48" s="21"/>
      <c r="G48" s="39">
        <v>38174</v>
      </c>
      <c r="H48" s="39">
        <v>40999</v>
      </c>
      <c r="I48" s="33">
        <f t="shared" si="0"/>
        <v>7.400324828417247</v>
      </c>
    </row>
    <row r="49" spans="1:9" ht="12.75" customHeight="1">
      <c r="A49" s="43" t="s">
        <v>63</v>
      </c>
      <c r="B49" s="58"/>
      <c r="C49" s="61"/>
      <c r="D49" s="58"/>
      <c r="E49" s="21"/>
      <c r="F49" s="21"/>
      <c r="G49" s="39">
        <v>26458</v>
      </c>
      <c r="H49" s="39">
        <v>28186</v>
      </c>
      <c r="I49" s="33">
        <f t="shared" si="0"/>
        <v>6.5311059036964245</v>
      </c>
    </row>
    <row r="50" spans="1:9" ht="12.75" customHeight="1">
      <c r="A50" s="43" t="s">
        <v>64</v>
      </c>
      <c r="B50" s="58"/>
      <c r="C50" s="61"/>
      <c r="D50" s="58"/>
      <c r="E50" s="21"/>
      <c r="F50" s="21"/>
      <c r="G50" s="39">
        <v>12975</v>
      </c>
      <c r="H50" s="39">
        <v>13916</v>
      </c>
      <c r="I50" s="33">
        <f t="shared" si="0"/>
        <v>7.252408477842004</v>
      </c>
    </row>
    <row r="51" spans="1:9" ht="12.75" customHeight="1">
      <c r="A51" s="43" t="s">
        <v>65</v>
      </c>
      <c r="B51" s="58"/>
      <c r="C51" s="61"/>
      <c r="D51" s="58"/>
      <c r="E51" s="21"/>
      <c r="F51" s="21"/>
      <c r="G51" s="39">
        <v>39</v>
      </c>
      <c r="H51" s="39">
        <v>121</v>
      </c>
      <c r="I51" s="33">
        <f t="shared" si="0"/>
        <v>210.25641025641028</v>
      </c>
    </row>
    <row r="52" spans="1:9" ht="12.75" customHeight="1">
      <c r="A52" s="43" t="s">
        <v>66</v>
      </c>
      <c r="B52" s="6"/>
      <c r="C52" s="28"/>
      <c r="D52" s="6"/>
      <c r="E52" s="21"/>
      <c r="F52" s="21"/>
      <c r="G52" s="39">
        <v>613</v>
      </c>
      <c r="H52" s="39">
        <v>863</v>
      </c>
      <c r="I52" s="33">
        <f t="shared" si="0"/>
        <v>40.78303425774878</v>
      </c>
    </row>
    <row r="53" spans="1:9" ht="12.75" customHeight="1">
      <c r="A53" s="43" t="s">
        <v>67</v>
      </c>
      <c r="B53" s="6"/>
      <c r="C53" s="28"/>
      <c r="D53" s="6"/>
      <c r="E53" s="21"/>
      <c r="F53" s="21"/>
      <c r="G53" s="39">
        <v>34273</v>
      </c>
      <c r="H53" s="39">
        <v>47683</v>
      </c>
      <c r="I53" s="33">
        <f t="shared" si="0"/>
        <v>39.12700959939311</v>
      </c>
    </row>
    <row r="54" spans="1:9" ht="12.75" customHeight="1">
      <c r="A54" s="43" t="s">
        <v>68</v>
      </c>
      <c r="B54" s="6"/>
      <c r="C54" s="28"/>
      <c r="D54" s="6"/>
      <c r="E54" s="21"/>
      <c r="F54" s="21"/>
      <c r="G54" s="39">
        <v>1189</v>
      </c>
      <c r="H54" s="39">
        <v>1896</v>
      </c>
      <c r="I54" s="33">
        <f t="shared" si="0"/>
        <v>59.46173254835997</v>
      </c>
    </row>
    <row r="55" spans="1:9" ht="12.75" customHeight="1">
      <c r="A55" s="43" t="s">
        <v>69</v>
      </c>
      <c r="B55" s="6"/>
      <c r="C55" s="28"/>
      <c r="D55" s="6"/>
      <c r="E55" s="21"/>
      <c r="F55" s="21"/>
      <c r="G55" s="39">
        <v>62586</v>
      </c>
      <c r="H55" s="39">
        <v>70885</v>
      </c>
      <c r="I55" s="33">
        <f t="shared" si="0"/>
        <v>13.260154028057395</v>
      </c>
    </row>
    <row r="56" spans="1:9" ht="12.75" customHeight="1">
      <c r="A56" s="43" t="s">
        <v>70</v>
      </c>
      <c r="B56" s="6"/>
      <c r="C56" s="28"/>
      <c r="D56" s="6"/>
      <c r="E56" s="21"/>
      <c r="F56" s="21"/>
      <c r="G56" s="39">
        <v>39433</v>
      </c>
      <c r="H56" s="39">
        <v>40429</v>
      </c>
      <c r="I56" s="33">
        <f t="shared" si="0"/>
        <v>2.5258032612279058</v>
      </c>
    </row>
    <row r="57" spans="1:9" ht="12.75" customHeight="1">
      <c r="A57" s="43" t="s">
        <v>71</v>
      </c>
      <c r="B57" s="6"/>
      <c r="C57" s="28"/>
      <c r="D57" s="6"/>
      <c r="E57" s="21"/>
      <c r="F57" s="21"/>
      <c r="G57" s="39">
        <v>398</v>
      </c>
      <c r="H57" s="39">
        <v>482</v>
      </c>
      <c r="I57" s="33">
        <f t="shared" si="0"/>
        <v>21.105527638190953</v>
      </c>
    </row>
    <row r="58" spans="1:9" ht="12.75" customHeight="1">
      <c r="A58" s="43" t="s">
        <v>72</v>
      </c>
      <c r="B58" s="6"/>
      <c r="C58" s="28"/>
      <c r="D58" s="6"/>
      <c r="E58" s="21"/>
      <c r="F58" s="21"/>
      <c r="G58" s="39">
        <v>15527</v>
      </c>
      <c r="H58" s="39">
        <v>12481</v>
      </c>
      <c r="I58" s="33">
        <f t="shared" si="0"/>
        <v>-19.617440587363948</v>
      </c>
    </row>
    <row r="59" spans="1:9" ht="12.75" customHeight="1">
      <c r="A59" s="43" t="s">
        <v>73</v>
      </c>
      <c r="B59" s="6"/>
      <c r="C59" s="28"/>
      <c r="D59" s="6"/>
      <c r="E59" s="21"/>
      <c r="F59" s="21"/>
      <c r="G59" s="39">
        <v>514</v>
      </c>
      <c r="H59" s="39">
        <v>894</v>
      </c>
      <c r="I59" s="33">
        <f t="shared" si="0"/>
        <v>73.92996108949417</v>
      </c>
    </row>
    <row r="60" spans="1:9" ht="12.75" customHeight="1">
      <c r="A60" s="43" t="s">
        <v>74</v>
      </c>
      <c r="B60" s="6"/>
      <c r="C60" s="28"/>
      <c r="D60" s="6"/>
      <c r="E60" s="21"/>
      <c r="F60" s="21"/>
      <c r="G60" s="39">
        <v>358</v>
      </c>
      <c r="H60" s="39">
        <v>314</v>
      </c>
      <c r="I60" s="33">
        <f t="shared" si="0"/>
        <v>-12.290502793296088</v>
      </c>
    </row>
    <row r="61" spans="1:9" ht="12.75" customHeight="1">
      <c r="A61" s="43" t="s">
        <v>75</v>
      </c>
      <c r="B61" s="6"/>
      <c r="C61" s="28"/>
      <c r="D61" s="6"/>
      <c r="E61" s="21"/>
      <c r="F61" s="21"/>
      <c r="G61" s="39">
        <v>2820</v>
      </c>
      <c r="H61" s="39">
        <v>3002</v>
      </c>
      <c r="I61" s="33">
        <f t="shared" si="0"/>
        <v>6.453900709219858</v>
      </c>
    </row>
    <row r="62" spans="1:9" ht="12.75" customHeight="1">
      <c r="A62" s="43" t="s">
        <v>76</v>
      </c>
      <c r="B62" s="6"/>
      <c r="C62" s="28"/>
      <c r="D62" s="6"/>
      <c r="E62" s="21"/>
      <c r="F62" s="21"/>
      <c r="G62" s="39">
        <v>1503</v>
      </c>
      <c r="H62" s="39">
        <v>1215</v>
      </c>
      <c r="I62" s="33">
        <f t="shared" si="0"/>
        <v>-19.16167664670659</v>
      </c>
    </row>
    <row r="63" spans="1:9" ht="12.75" customHeight="1">
      <c r="A63" s="43" t="s">
        <v>77</v>
      </c>
      <c r="B63" s="6"/>
      <c r="C63" s="28"/>
      <c r="D63" s="6"/>
      <c r="E63" s="21"/>
      <c r="F63" s="21"/>
      <c r="G63" s="39">
        <v>21349</v>
      </c>
      <c r="H63" s="39">
        <v>18230</v>
      </c>
      <c r="I63" s="33">
        <f t="shared" si="0"/>
        <v>-14.609583587053256</v>
      </c>
    </row>
    <row r="64" spans="1:9" ht="12.75" customHeight="1">
      <c r="A64" s="43" t="s">
        <v>78</v>
      </c>
      <c r="B64" s="6"/>
      <c r="C64" s="28"/>
      <c r="D64" s="6"/>
      <c r="E64" s="21"/>
      <c r="F64" s="21"/>
      <c r="G64" s="39">
        <v>423</v>
      </c>
      <c r="H64" s="39">
        <v>778</v>
      </c>
      <c r="I64" s="33">
        <f t="shared" si="0"/>
        <v>83.92434988179669</v>
      </c>
    </row>
    <row r="65" spans="1:9" ht="12.75" customHeight="1">
      <c r="A65" s="43" t="s">
        <v>79</v>
      </c>
      <c r="B65" s="6"/>
      <c r="C65" s="28"/>
      <c r="D65" s="6"/>
      <c r="E65" s="21"/>
      <c r="F65" s="21"/>
      <c r="G65" s="39">
        <v>311</v>
      </c>
      <c r="H65" s="39">
        <v>260</v>
      </c>
      <c r="I65" s="33">
        <f t="shared" si="0"/>
        <v>-16.39871382636656</v>
      </c>
    </row>
    <row r="66" spans="1:9" ht="12.75" customHeight="1">
      <c r="A66" s="43" t="s">
        <v>80</v>
      </c>
      <c r="B66" s="6"/>
      <c r="C66" s="28"/>
      <c r="D66" s="6"/>
      <c r="E66" s="21"/>
      <c r="F66" s="21"/>
      <c r="G66" s="39">
        <v>681</v>
      </c>
      <c r="H66" s="39">
        <v>833</v>
      </c>
      <c r="I66" s="33">
        <f t="shared" si="0"/>
        <v>22.3201174743025</v>
      </c>
    </row>
    <row r="67" spans="1:9" ht="12.75" customHeight="1">
      <c r="A67" s="43" t="s">
        <v>81</v>
      </c>
      <c r="B67" s="6"/>
      <c r="C67" s="28"/>
      <c r="D67" s="6"/>
      <c r="E67" s="21"/>
      <c r="F67" s="21"/>
      <c r="G67" s="39">
        <v>989</v>
      </c>
      <c r="H67" s="39">
        <v>1313</v>
      </c>
      <c r="I67" s="33">
        <f t="shared" si="0"/>
        <v>32.76036400404449</v>
      </c>
    </row>
    <row r="68" spans="1:9" ht="12.75" customHeight="1">
      <c r="A68" s="43" t="s">
        <v>82</v>
      </c>
      <c r="B68" s="6"/>
      <c r="C68" s="28"/>
      <c r="D68" s="6"/>
      <c r="E68" s="21"/>
      <c r="F68" s="21"/>
      <c r="G68" s="39">
        <v>1379</v>
      </c>
      <c r="H68" s="39">
        <v>1937</v>
      </c>
      <c r="I68" s="33">
        <f t="shared" si="0"/>
        <v>40.464104423495286</v>
      </c>
    </row>
    <row r="69" spans="1:9" ht="12.75" customHeight="1">
      <c r="A69" s="43" t="s">
        <v>83</v>
      </c>
      <c r="B69" s="6"/>
      <c r="C69" s="28"/>
      <c r="D69" s="6"/>
      <c r="E69" s="21"/>
      <c r="F69" s="21"/>
      <c r="G69" s="39">
        <v>4872</v>
      </c>
      <c r="H69" s="39">
        <v>5468</v>
      </c>
      <c r="I69" s="33">
        <f t="shared" si="0"/>
        <v>12.233169129720855</v>
      </c>
    </row>
    <row r="70" spans="1:9" ht="12.75" customHeight="1">
      <c r="A70" s="43" t="s">
        <v>84</v>
      </c>
      <c r="B70" s="6"/>
      <c r="C70" s="28"/>
      <c r="D70" s="6"/>
      <c r="E70" s="21"/>
      <c r="F70" s="21"/>
      <c r="G70" s="39">
        <v>356</v>
      </c>
      <c r="H70" s="39">
        <v>590</v>
      </c>
      <c r="I70" s="33">
        <f t="shared" si="0"/>
        <v>65.73033707865169</v>
      </c>
    </row>
    <row r="71" spans="1:9" ht="12.75" customHeight="1">
      <c r="A71" s="43" t="s">
        <v>85</v>
      </c>
      <c r="B71" s="6"/>
      <c r="C71" s="28"/>
      <c r="D71" s="6"/>
      <c r="E71" s="21"/>
      <c r="F71" s="21"/>
      <c r="G71" s="39">
        <v>2925</v>
      </c>
      <c r="H71" s="39">
        <v>4299</v>
      </c>
      <c r="I71" s="33">
        <f aca="true" t="shared" si="1" ref="I71:I95">IF(G71=0,"- ",(+H71-G71)/G71*100)</f>
        <v>46.97435897435898</v>
      </c>
    </row>
    <row r="72" spans="1:9" ht="12.75" customHeight="1">
      <c r="A72" s="43" t="s">
        <v>86</v>
      </c>
      <c r="B72" s="6"/>
      <c r="C72" s="28"/>
      <c r="D72" s="6"/>
      <c r="E72" s="21"/>
      <c r="F72" s="21"/>
      <c r="G72" s="39">
        <v>8227</v>
      </c>
      <c r="H72" s="39">
        <v>10948</v>
      </c>
      <c r="I72" s="33">
        <f t="shared" si="1"/>
        <v>33.074024553300106</v>
      </c>
    </row>
    <row r="73" spans="1:9" ht="12.75" customHeight="1">
      <c r="A73" s="43" t="s">
        <v>87</v>
      </c>
      <c r="B73" s="6"/>
      <c r="C73" s="28"/>
      <c r="D73" s="6"/>
      <c r="E73" s="21"/>
      <c r="F73" s="21"/>
      <c r="G73" s="39">
        <v>51</v>
      </c>
      <c r="H73" s="39">
        <v>125</v>
      </c>
      <c r="I73" s="33">
        <f t="shared" si="1"/>
        <v>145.09803921568627</v>
      </c>
    </row>
    <row r="74" spans="1:9" ht="12.75" customHeight="1">
      <c r="A74" s="43" t="s">
        <v>88</v>
      </c>
      <c r="B74" s="6"/>
      <c r="C74" s="28"/>
      <c r="D74" s="6"/>
      <c r="E74" s="21"/>
      <c r="F74" s="21"/>
      <c r="G74" s="39">
        <v>3285</v>
      </c>
      <c r="H74" s="39">
        <v>5530</v>
      </c>
      <c r="I74" s="33">
        <f t="shared" si="1"/>
        <v>68.34094368340944</v>
      </c>
    </row>
    <row r="75" spans="1:9" ht="12.75" customHeight="1">
      <c r="A75" s="43" t="s">
        <v>89</v>
      </c>
      <c r="B75" s="6"/>
      <c r="C75" s="28"/>
      <c r="D75" s="6"/>
      <c r="E75" s="21"/>
      <c r="F75" s="21"/>
      <c r="G75" s="39">
        <v>1473</v>
      </c>
      <c r="H75" s="39">
        <v>2647</v>
      </c>
      <c r="I75" s="33">
        <f t="shared" si="1"/>
        <v>79.70128988458927</v>
      </c>
    </row>
    <row r="76" spans="1:9" ht="12.75" customHeight="1">
      <c r="A76" s="43" t="s">
        <v>90</v>
      </c>
      <c r="B76" s="6"/>
      <c r="C76" s="28"/>
      <c r="D76" s="6"/>
      <c r="E76" s="21"/>
      <c r="F76" s="21"/>
      <c r="G76" s="39">
        <v>673</v>
      </c>
      <c r="H76" s="39">
        <v>716</v>
      </c>
      <c r="I76" s="33">
        <f t="shared" si="1"/>
        <v>6.389301634472511</v>
      </c>
    </row>
    <row r="77" spans="1:9" ht="12.75" customHeight="1">
      <c r="A77" s="43" t="s">
        <v>91</v>
      </c>
      <c r="B77" s="6"/>
      <c r="C77" s="28"/>
      <c r="D77" s="6"/>
      <c r="E77" s="21"/>
      <c r="F77" s="21"/>
      <c r="G77" s="39">
        <v>47</v>
      </c>
      <c r="H77" s="39">
        <v>106</v>
      </c>
      <c r="I77" s="33">
        <f t="shared" si="1"/>
        <v>125.53191489361701</v>
      </c>
    </row>
    <row r="78" spans="1:9" ht="12.75" customHeight="1">
      <c r="A78" s="43" t="s">
        <v>92</v>
      </c>
      <c r="B78" s="6"/>
      <c r="C78" s="28"/>
      <c r="D78" s="6"/>
      <c r="E78" s="21"/>
      <c r="F78" s="21"/>
      <c r="G78" s="39">
        <v>1807</v>
      </c>
      <c r="H78" s="39">
        <v>2132</v>
      </c>
      <c r="I78" s="33">
        <f t="shared" si="1"/>
        <v>17.985611510791365</v>
      </c>
    </row>
    <row r="79" spans="1:9" ht="12.75" customHeight="1">
      <c r="A79" s="43" t="s">
        <v>93</v>
      </c>
      <c r="B79" s="6"/>
      <c r="C79" s="28"/>
      <c r="D79" s="6"/>
      <c r="E79" s="21"/>
      <c r="F79" s="21"/>
      <c r="G79" s="39">
        <v>18755</v>
      </c>
      <c r="H79" s="39">
        <v>25371</v>
      </c>
      <c r="I79" s="33">
        <f t="shared" si="1"/>
        <v>35.275926419621435</v>
      </c>
    </row>
    <row r="80" spans="1:9" ht="12.75" customHeight="1">
      <c r="A80" s="43" t="s">
        <v>94</v>
      </c>
      <c r="B80" s="6"/>
      <c r="C80" s="28"/>
      <c r="D80" s="6"/>
      <c r="E80" s="21"/>
      <c r="F80" s="21"/>
      <c r="G80" s="39">
        <v>867</v>
      </c>
      <c r="H80" s="39">
        <v>558</v>
      </c>
      <c r="I80" s="33">
        <f t="shared" si="1"/>
        <v>-35.6401384083045</v>
      </c>
    </row>
    <row r="81" spans="1:9" ht="12.75" customHeight="1">
      <c r="A81" s="43" t="s">
        <v>95</v>
      </c>
      <c r="B81" s="6"/>
      <c r="C81" s="28"/>
      <c r="D81" s="6"/>
      <c r="E81" s="21"/>
      <c r="F81" s="21"/>
      <c r="G81" s="39">
        <v>5589</v>
      </c>
      <c r="H81" s="39">
        <v>2678</v>
      </c>
      <c r="I81" s="33">
        <f t="shared" si="1"/>
        <v>-52.08445160135982</v>
      </c>
    </row>
    <row r="82" spans="1:9" ht="12.75" customHeight="1">
      <c r="A82" s="43" t="s">
        <v>96</v>
      </c>
      <c r="B82" s="6"/>
      <c r="C82" s="28"/>
      <c r="D82" s="6"/>
      <c r="E82" s="21"/>
      <c r="F82" s="21"/>
      <c r="G82" s="39">
        <v>685</v>
      </c>
      <c r="H82" s="39">
        <v>792</v>
      </c>
      <c r="I82" s="33">
        <f t="shared" si="1"/>
        <v>15.62043795620438</v>
      </c>
    </row>
    <row r="83" spans="1:9" ht="12.75" customHeight="1">
      <c r="A83" s="43" t="s">
        <v>97</v>
      </c>
      <c r="B83" s="6"/>
      <c r="C83" s="28"/>
      <c r="D83" s="6"/>
      <c r="E83" s="21"/>
      <c r="F83" s="21"/>
      <c r="G83" s="39">
        <v>338</v>
      </c>
      <c r="H83" s="39">
        <v>381</v>
      </c>
      <c r="I83" s="33">
        <f t="shared" si="1"/>
        <v>12.721893491124261</v>
      </c>
    </row>
    <row r="84" spans="1:9" ht="12.75" customHeight="1">
      <c r="A84" s="43" t="s">
        <v>98</v>
      </c>
      <c r="B84" s="6"/>
      <c r="C84" s="28"/>
      <c r="D84" s="6"/>
      <c r="E84" s="21"/>
      <c r="F84" s="21"/>
      <c r="G84" s="39">
        <v>3422</v>
      </c>
      <c r="H84" s="39">
        <v>3079</v>
      </c>
      <c r="I84" s="33">
        <f t="shared" si="1"/>
        <v>-10.023378141437755</v>
      </c>
    </row>
    <row r="85" spans="1:9" ht="12.75" customHeight="1">
      <c r="A85" s="43" t="s">
        <v>99</v>
      </c>
      <c r="B85" s="6"/>
      <c r="C85" s="28"/>
      <c r="D85" s="6"/>
      <c r="E85" s="21"/>
      <c r="F85" s="21"/>
      <c r="G85" s="39">
        <v>1065</v>
      </c>
      <c r="H85" s="39">
        <v>1771</v>
      </c>
      <c r="I85" s="33">
        <f t="shared" si="1"/>
        <v>66.29107981220658</v>
      </c>
    </row>
    <row r="86" spans="1:9" ht="12.75" customHeight="1">
      <c r="A86" s="43" t="s">
        <v>100</v>
      </c>
      <c r="B86" s="6"/>
      <c r="C86" s="28"/>
      <c r="D86" s="6"/>
      <c r="E86" s="21"/>
      <c r="F86" s="21"/>
      <c r="G86" s="39">
        <v>63</v>
      </c>
      <c r="H86" s="39">
        <v>85</v>
      </c>
      <c r="I86" s="33">
        <f t="shared" si="1"/>
        <v>34.92063492063492</v>
      </c>
    </row>
    <row r="87" spans="1:9" ht="12.75" customHeight="1">
      <c r="A87" s="43" t="s">
        <v>101</v>
      </c>
      <c r="B87" s="6"/>
      <c r="C87" s="28"/>
      <c r="D87" s="6"/>
      <c r="E87" s="21"/>
      <c r="F87" s="21"/>
      <c r="G87" s="39">
        <v>1656</v>
      </c>
      <c r="H87" s="39">
        <v>2218</v>
      </c>
      <c r="I87" s="33">
        <f t="shared" si="1"/>
        <v>33.93719806763285</v>
      </c>
    </row>
    <row r="88" spans="1:9" ht="12.75" customHeight="1">
      <c r="A88" s="43" t="s">
        <v>102</v>
      </c>
      <c r="B88" s="6"/>
      <c r="C88" s="28"/>
      <c r="D88" s="6"/>
      <c r="E88" s="21"/>
      <c r="F88" s="21"/>
      <c r="G88" s="39">
        <v>3325</v>
      </c>
      <c r="H88" s="39">
        <v>3687</v>
      </c>
      <c r="I88" s="33">
        <f t="shared" si="1"/>
        <v>10.887218045112782</v>
      </c>
    </row>
    <row r="89" spans="1:9" ht="12.75" customHeight="1">
      <c r="A89" s="43" t="s">
        <v>103</v>
      </c>
      <c r="B89" s="6"/>
      <c r="C89" s="28"/>
      <c r="D89" s="6"/>
      <c r="E89" s="21"/>
      <c r="F89" s="21"/>
      <c r="G89" s="39">
        <v>473</v>
      </c>
      <c r="H89" s="39">
        <v>323</v>
      </c>
      <c r="I89" s="33">
        <f t="shared" si="1"/>
        <v>-31.712473572938688</v>
      </c>
    </row>
    <row r="90" spans="1:9" ht="12.75" customHeight="1">
      <c r="A90" s="43" t="s">
        <v>104</v>
      </c>
      <c r="B90" s="6"/>
      <c r="C90" s="28"/>
      <c r="D90" s="6"/>
      <c r="E90" s="21"/>
      <c r="F90" s="21"/>
      <c r="G90" s="39">
        <v>264</v>
      </c>
      <c r="H90" s="39">
        <v>443</v>
      </c>
      <c r="I90" s="33">
        <f t="shared" si="1"/>
        <v>67.8030303030303</v>
      </c>
    </row>
    <row r="91" spans="1:9" ht="12.75" customHeight="1">
      <c r="A91" s="43" t="s">
        <v>105</v>
      </c>
      <c r="B91" s="6"/>
      <c r="C91" s="28"/>
      <c r="D91" s="6"/>
      <c r="E91" s="21"/>
      <c r="F91" s="21"/>
      <c r="G91" s="39">
        <v>3217</v>
      </c>
      <c r="H91" s="39">
        <v>4489</v>
      </c>
      <c r="I91" s="33">
        <f t="shared" si="1"/>
        <v>39.53994404724899</v>
      </c>
    </row>
    <row r="92" spans="1:9" ht="12.75" customHeight="1">
      <c r="A92" s="43" t="s">
        <v>106</v>
      </c>
      <c r="B92" s="6"/>
      <c r="C92" s="28"/>
      <c r="D92" s="6"/>
      <c r="E92" s="21"/>
      <c r="F92" s="21"/>
      <c r="G92" s="39">
        <v>44</v>
      </c>
      <c r="H92" s="39">
        <v>163</v>
      </c>
      <c r="I92" s="33">
        <f t="shared" si="1"/>
        <v>270.45454545454544</v>
      </c>
    </row>
    <row r="93" spans="1:9" ht="12.75" customHeight="1">
      <c r="A93" s="43" t="s">
        <v>107</v>
      </c>
      <c r="B93" s="6"/>
      <c r="C93" s="28"/>
      <c r="D93" s="6"/>
      <c r="E93" s="21"/>
      <c r="F93" s="21"/>
      <c r="G93" s="39">
        <v>0</v>
      </c>
      <c r="H93" s="39">
        <v>0</v>
      </c>
      <c r="I93" s="33" t="str">
        <f t="shared" si="1"/>
        <v>- </v>
      </c>
    </row>
    <row r="94" spans="1:9" ht="12.75" customHeight="1">
      <c r="A94" s="43" t="s">
        <v>108</v>
      </c>
      <c r="B94" s="6"/>
      <c r="C94" s="28"/>
      <c r="D94" s="6"/>
      <c r="E94" s="21"/>
      <c r="F94" s="21"/>
      <c r="G94" s="39">
        <v>2</v>
      </c>
      <c r="H94" s="39">
        <v>3</v>
      </c>
      <c r="I94" s="33">
        <f t="shared" si="1"/>
        <v>50</v>
      </c>
    </row>
    <row r="95" spans="1:9" ht="12.75" customHeight="1">
      <c r="A95" s="7" t="s">
        <v>8</v>
      </c>
      <c r="B95" s="7"/>
      <c r="C95" s="29"/>
      <c r="D95" s="7"/>
      <c r="E95" s="30"/>
      <c r="F95" s="30"/>
      <c r="G95" s="64">
        <v>5</v>
      </c>
      <c r="H95" s="64">
        <v>8</v>
      </c>
      <c r="I95" s="34">
        <f t="shared" si="1"/>
        <v>60</v>
      </c>
    </row>
    <row r="96" spans="1:9" ht="14.25" customHeight="1">
      <c r="A96" s="44"/>
      <c r="B96" s="4"/>
      <c r="C96" s="45"/>
      <c r="D96" s="4"/>
      <c r="E96" s="46"/>
      <c r="F96" s="46"/>
      <c r="G96" s="48"/>
      <c r="H96" s="48"/>
      <c r="I96" s="47"/>
    </row>
    <row r="97" spans="1:10" ht="21.75" customHeight="1">
      <c r="A97" s="164" t="str">
        <f>A1</f>
        <v>5.5. Evolució dels contractes de posada a disposició per empreses de treball temporal, segons l'activitat econòmica del centre de treball de l'empresa usuària a Catalunya</v>
      </c>
      <c r="B97" s="164"/>
      <c r="C97" s="164"/>
      <c r="D97" s="164"/>
      <c r="E97" s="165"/>
      <c r="F97" s="165"/>
      <c r="G97" s="165"/>
      <c r="H97" s="165"/>
      <c r="I97" s="165"/>
      <c r="J97" s="67"/>
    </row>
    <row r="98" ht="12.75" customHeight="1">
      <c r="I98" s="35"/>
    </row>
    <row r="99" spans="1:9" ht="12" customHeight="1">
      <c r="A99" s="11"/>
      <c r="B99" s="11"/>
      <c r="C99" s="11"/>
      <c r="D99" s="12"/>
      <c r="E99" s="12"/>
      <c r="F99" s="154"/>
      <c r="G99" s="154"/>
      <c r="H99" s="154"/>
      <c r="I99" s="154"/>
    </row>
    <row r="100" spans="1:9" ht="12" customHeight="1">
      <c r="A100" s="11"/>
      <c r="B100" s="11"/>
      <c r="C100" s="11"/>
      <c r="D100" s="12"/>
      <c r="E100" s="12"/>
      <c r="F100" s="12"/>
      <c r="G100" s="163" t="s">
        <v>17</v>
      </c>
      <c r="H100" s="163"/>
      <c r="I100" s="163"/>
    </row>
    <row r="101" spans="1:9" ht="12" customHeight="1">
      <c r="A101" s="11" t="str">
        <f>A5</f>
        <v>Activitat econòmica (CCAE-2009)</v>
      </c>
      <c r="B101" s="11"/>
      <c r="C101" s="11"/>
      <c r="D101" s="11"/>
      <c r="E101" s="12"/>
      <c r="F101" s="36"/>
      <c r="G101" s="11"/>
      <c r="H101" s="11"/>
      <c r="I101" s="134" t="s">
        <v>158</v>
      </c>
    </row>
    <row r="102" spans="1:9" ht="12" customHeight="1">
      <c r="A102" s="11"/>
      <c r="B102" s="11"/>
      <c r="C102" s="11"/>
      <c r="D102" s="11"/>
      <c r="E102" s="12"/>
      <c r="F102" s="36"/>
      <c r="G102" s="11">
        <v>2015</v>
      </c>
      <c r="H102" s="11">
        <v>2016</v>
      </c>
      <c r="I102" s="13" t="s">
        <v>134</v>
      </c>
    </row>
    <row r="103" spans="1:9" ht="14.25" customHeight="1">
      <c r="A103" s="55" t="s">
        <v>0</v>
      </c>
      <c r="B103" s="56"/>
      <c r="C103" s="56"/>
      <c r="D103" s="56"/>
      <c r="E103" s="57"/>
      <c r="F103" s="57"/>
      <c r="G103" s="65">
        <f>SUM(G7:G95)</f>
        <v>562848</v>
      </c>
      <c r="H103" s="65">
        <f>SUM(H7:H95)</f>
        <v>631556</v>
      </c>
      <c r="I103" s="66">
        <f aca="true" t="shared" si="2" ref="I103:I108">IF(G103=0,"- ",(+H103-G103)/G103*100)</f>
        <v>12.20720336573995</v>
      </c>
    </row>
    <row r="104" spans="1:9" ht="12.75" customHeight="1">
      <c r="A104" s="6" t="s">
        <v>9</v>
      </c>
      <c r="B104" s="6"/>
      <c r="C104" s="6"/>
      <c r="D104" s="6"/>
      <c r="E104" s="31"/>
      <c r="F104" s="31"/>
      <c r="G104" s="40">
        <f>SUM(G7:G9)</f>
        <v>22648</v>
      </c>
      <c r="H104" s="40">
        <f>SUM(H7:H9)</f>
        <v>23828</v>
      </c>
      <c r="I104" s="33">
        <f t="shared" si="2"/>
        <v>5.210173083716001</v>
      </c>
    </row>
    <row r="105" spans="1:9" ht="12.75" customHeight="1">
      <c r="A105" s="6" t="s">
        <v>10</v>
      </c>
      <c r="B105" s="6"/>
      <c r="C105" s="6"/>
      <c r="D105" s="6"/>
      <c r="E105" s="31"/>
      <c r="F105" s="31"/>
      <c r="G105" s="40">
        <f>SUM(G10:G43)</f>
        <v>209135</v>
      </c>
      <c r="H105" s="40">
        <f>SUM(H10:H43)</f>
        <v>235956</v>
      </c>
      <c r="I105" s="33">
        <f t="shared" si="2"/>
        <v>12.824730437277356</v>
      </c>
    </row>
    <row r="106" spans="1:9" ht="12.75" customHeight="1">
      <c r="A106" s="6" t="s">
        <v>11</v>
      </c>
      <c r="B106" s="6"/>
      <c r="C106" s="6"/>
      <c r="D106" s="6"/>
      <c r="E106" s="31"/>
      <c r="F106" s="31"/>
      <c r="G106" s="40">
        <f>SUM(G44:G46)</f>
        <v>3566</v>
      </c>
      <c r="H106" s="40">
        <f>SUM(H44:H46)</f>
        <v>3923</v>
      </c>
      <c r="I106" s="33">
        <f t="shared" si="2"/>
        <v>10.01121704991587</v>
      </c>
    </row>
    <row r="107" spans="1:9" ht="12.75" customHeight="1">
      <c r="A107" s="6" t="s">
        <v>12</v>
      </c>
      <c r="B107" s="6"/>
      <c r="C107" s="6"/>
      <c r="D107" s="6"/>
      <c r="E107" s="31"/>
      <c r="F107" s="31"/>
      <c r="G107" s="40">
        <f>SUM(G47:G94)</f>
        <v>327494</v>
      </c>
      <c r="H107" s="40">
        <f>SUM(H47:H94)</f>
        <v>367841</v>
      </c>
      <c r="I107" s="33">
        <f t="shared" si="2"/>
        <v>12.31992036495325</v>
      </c>
    </row>
    <row r="108" spans="1:9" ht="12.75" customHeight="1">
      <c r="A108" s="7" t="s">
        <v>8</v>
      </c>
      <c r="B108" s="7"/>
      <c r="C108" s="7"/>
      <c r="D108" s="7"/>
      <c r="E108" s="32"/>
      <c r="F108" s="32"/>
      <c r="G108" s="41">
        <f>G95</f>
        <v>5</v>
      </c>
      <c r="H108" s="41">
        <f>H95</f>
        <v>8</v>
      </c>
      <c r="I108" s="34">
        <f t="shared" si="2"/>
        <v>60</v>
      </c>
    </row>
  </sheetData>
  <sheetProtection/>
  <mergeCells count="6">
    <mergeCell ref="A1:I1"/>
    <mergeCell ref="A97:I97"/>
    <mergeCell ref="F3:I3"/>
    <mergeCell ref="G4:I4"/>
    <mergeCell ref="F99:I99"/>
    <mergeCell ref="G100:I100"/>
  </mergeCells>
  <printOptions/>
  <pageMargins left="0.7086614173228347" right="0.7086614173228347" top="0.7480314960629921" bottom="0.7480314960629921" header="0.31496062992125984" footer="0.31496062992125984"/>
  <pageSetup horizontalDpi="600" verticalDpi="600" orientation="portrait" pageOrder="overThenDown" paperSize="9" r:id="rId1"/>
  <headerFooter alignWithMargins="0">
    <oddFooter>&amp;C&amp;"Times,Normal"&amp;8- &amp;P -</oddFooter>
  </headerFooter>
  <rowBreaks count="2" manualBreakCount="2">
    <brk id="52" max="8" man="1"/>
    <brk id="108" max="8" man="1"/>
  </rowBreaks>
</worksheet>
</file>

<file path=xl/worksheets/sheet13.xml><?xml version="1.0" encoding="utf-8"?>
<worksheet xmlns="http://schemas.openxmlformats.org/spreadsheetml/2006/main" xmlns:r="http://schemas.openxmlformats.org/officeDocument/2006/relationships">
  <dimension ref="A2:K26"/>
  <sheetViews>
    <sheetView showGridLines="0" zoomScalePageLayoutView="0" workbookViewId="0" topLeftCell="A1">
      <selection activeCell="A1" sqref="A1"/>
    </sheetView>
  </sheetViews>
  <sheetFormatPr defaultColWidth="11.421875" defaultRowHeight="12.75"/>
  <cols>
    <col min="1" max="1" width="6.8515625" style="0" customWidth="1"/>
  </cols>
  <sheetData>
    <row r="2" ht="25.5" customHeight="1">
      <c r="B2" s="100" t="s">
        <v>119</v>
      </c>
    </row>
    <row r="3" ht="8.25" customHeight="1"/>
    <row r="4" ht="12.75">
      <c r="J4" s="137"/>
    </row>
    <row r="9" ht="12.75">
      <c r="K9" s="101"/>
    </row>
    <row r="26" ht="12.75">
      <c r="A26" s="140"/>
    </row>
  </sheetData>
  <sheetProtection/>
  <printOptions/>
  <pageMargins left="0.5118110236220472" right="0.5118110236220472" top="0.5118110236220472" bottom="0.5905511811023623" header="0" footer="0.3937007874015748"/>
  <pageSetup horizontalDpi="600" verticalDpi="600" orientation="portrait" paperSize="9" scale="98" r:id="rId2"/>
  <headerFooter alignWithMargins="0">
    <oddFooter>&amp;C&amp;"Times New Roman,Normal"&amp;8- &amp;P -</oddFooter>
  </headerFooter>
  <drawing r:id="rId1"/>
</worksheet>
</file>

<file path=xl/worksheets/sheet14.xml><?xml version="1.0" encoding="utf-8"?>
<worksheet xmlns="http://schemas.openxmlformats.org/spreadsheetml/2006/main" xmlns:r="http://schemas.openxmlformats.org/officeDocument/2006/relationships">
  <dimension ref="A2:K26"/>
  <sheetViews>
    <sheetView showGridLines="0" zoomScalePageLayoutView="0" workbookViewId="0" topLeftCell="A1">
      <selection activeCell="A1" sqref="A1"/>
    </sheetView>
  </sheetViews>
  <sheetFormatPr defaultColWidth="11.421875" defaultRowHeight="12.75"/>
  <cols>
    <col min="1" max="1" width="6.8515625" style="0" customWidth="1"/>
  </cols>
  <sheetData>
    <row r="2" ht="25.5" customHeight="1">
      <c r="B2" s="100"/>
    </row>
    <row r="3" ht="8.25" customHeight="1"/>
    <row r="4" ht="12.75">
      <c r="J4" s="137"/>
    </row>
    <row r="9" ht="12.75">
      <c r="K9" s="101"/>
    </row>
    <row r="26" ht="12.75">
      <c r="A26" s="140"/>
    </row>
  </sheetData>
  <sheetProtection/>
  <printOptions/>
  <pageMargins left="0.5118110236220472" right="0.5118110236220472" top="0.5118110236220472" bottom="0.5905511811023623" header="0" footer="0.3937007874015748"/>
  <pageSetup horizontalDpi="600" verticalDpi="600" orientation="portrait" paperSize="9" scale="98" r:id="rId2"/>
  <headerFooter alignWithMargins="0">
    <oddFooter>&amp;C&amp;"Times New Roman,Normal"&amp;8- &amp;P -</oddFooter>
  </headerFooter>
  <drawing r:id="rId1"/>
</worksheet>
</file>

<file path=xl/worksheets/sheet2.xml><?xml version="1.0" encoding="utf-8"?>
<worksheet xmlns="http://schemas.openxmlformats.org/spreadsheetml/2006/main" xmlns:r="http://schemas.openxmlformats.org/officeDocument/2006/relationships">
  <dimension ref="A1:J56"/>
  <sheetViews>
    <sheetView showGridLines="0" zoomScaleSheetLayoutView="100" zoomScalePageLayoutView="0" workbookViewId="0" topLeftCell="A1">
      <selection activeCell="A1" sqref="A1"/>
    </sheetView>
  </sheetViews>
  <sheetFormatPr defaultColWidth="9.140625" defaultRowHeight="12.75"/>
  <cols>
    <col min="5" max="5" width="10.140625" style="0" customWidth="1"/>
  </cols>
  <sheetData>
    <row r="1" spans="1:4" ht="12.75">
      <c r="A1" s="78"/>
      <c r="B1" s="78"/>
      <c r="C1" s="78"/>
      <c r="D1" s="78"/>
    </row>
    <row r="2" spans="1:4" ht="12.75">
      <c r="A2" s="79"/>
      <c r="B2" s="80"/>
      <c r="C2" s="78"/>
      <c r="D2" s="78"/>
    </row>
    <row r="3" spans="1:4" ht="12.75">
      <c r="A3" s="80"/>
      <c r="B3" s="80"/>
      <c r="C3" s="81"/>
      <c r="D3" s="78"/>
    </row>
    <row r="4" spans="1:4" ht="12.75">
      <c r="A4" s="82"/>
      <c r="B4" s="82"/>
      <c r="C4" s="83"/>
      <c r="D4" s="84"/>
    </row>
    <row r="5" spans="1:4" ht="12.75">
      <c r="A5" s="85"/>
      <c r="B5" s="82"/>
      <c r="C5" s="83"/>
      <c r="D5" s="84"/>
    </row>
    <row r="6" spans="1:4" ht="12.75">
      <c r="A6" s="86"/>
      <c r="B6" s="80"/>
      <c r="C6" s="80"/>
      <c r="D6" s="78"/>
    </row>
    <row r="7" spans="1:4" ht="12.75">
      <c r="A7" s="80"/>
      <c r="B7" s="80"/>
      <c r="C7" s="80"/>
      <c r="D7" s="78"/>
    </row>
    <row r="8" spans="1:4" ht="12.75">
      <c r="A8" s="80"/>
      <c r="B8" s="80"/>
      <c r="C8" s="80"/>
      <c r="D8" s="78"/>
    </row>
    <row r="9" spans="1:4" ht="12.75">
      <c r="A9" s="80"/>
      <c r="B9" s="80"/>
      <c r="C9" s="80"/>
      <c r="D9" s="78"/>
    </row>
    <row r="10" spans="1:4" ht="12.75">
      <c r="A10" s="80"/>
      <c r="B10" s="80"/>
      <c r="C10" s="80"/>
      <c r="D10" s="78"/>
    </row>
    <row r="11" spans="1:4" ht="12.75">
      <c r="A11" s="80"/>
      <c r="B11" s="80"/>
      <c r="C11" s="80"/>
      <c r="D11" s="78"/>
    </row>
    <row r="12" spans="1:4" ht="12.75">
      <c r="A12" s="80"/>
      <c r="B12" s="80"/>
      <c r="C12" s="80"/>
      <c r="D12" s="78"/>
    </row>
    <row r="13" spans="1:4" ht="12.75">
      <c r="A13" s="80"/>
      <c r="B13" s="80"/>
      <c r="C13" s="80"/>
      <c r="D13" s="78"/>
    </row>
    <row r="14" spans="1:4" ht="12.75">
      <c r="A14" s="82"/>
      <c r="B14" s="82"/>
      <c r="C14" s="82"/>
      <c r="D14" s="84"/>
    </row>
    <row r="15" spans="1:4" ht="12.75">
      <c r="A15" s="85"/>
      <c r="B15" s="82"/>
      <c r="C15" s="82"/>
      <c r="D15" s="84"/>
    </row>
    <row r="16" spans="1:4" ht="12.75">
      <c r="A16" s="86"/>
      <c r="B16" s="80"/>
      <c r="C16" s="80"/>
      <c r="D16" s="78"/>
    </row>
    <row r="17" spans="1:4" ht="12.75">
      <c r="A17" s="80"/>
      <c r="B17" s="80"/>
      <c r="C17" s="80"/>
      <c r="D17" s="78"/>
    </row>
    <row r="18" spans="1:4" ht="12.75">
      <c r="A18" s="80"/>
      <c r="B18" s="80"/>
      <c r="C18" s="80"/>
      <c r="D18" s="78"/>
    </row>
    <row r="19" spans="1:4" ht="12.75">
      <c r="A19" s="80"/>
      <c r="B19" s="80"/>
      <c r="C19" s="80"/>
      <c r="D19" s="78"/>
    </row>
    <row r="20" spans="1:4" ht="12.75">
      <c r="A20" s="80"/>
      <c r="B20" s="80"/>
      <c r="C20" s="80"/>
      <c r="D20" s="78"/>
    </row>
    <row r="21" spans="1:4" ht="12.75">
      <c r="A21" s="80"/>
      <c r="B21" s="80"/>
      <c r="C21" s="80"/>
      <c r="D21" s="78"/>
    </row>
    <row r="22" spans="1:4" ht="12.75">
      <c r="A22" s="80"/>
      <c r="B22" s="80"/>
      <c r="C22" s="80"/>
      <c r="D22" s="78"/>
    </row>
    <row r="23" spans="1:4" ht="12.75">
      <c r="A23" s="80"/>
      <c r="B23" s="80"/>
      <c r="C23" s="80"/>
      <c r="D23" s="78"/>
    </row>
    <row r="24" spans="1:4" ht="12.75">
      <c r="A24" s="80"/>
      <c r="B24" s="80"/>
      <c r="C24" s="80"/>
      <c r="D24" s="78"/>
    </row>
    <row r="25" spans="1:4" ht="12.75">
      <c r="A25" s="80"/>
      <c r="B25" s="80"/>
      <c r="C25" s="80"/>
      <c r="D25" s="78"/>
    </row>
    <row r="26" spans="1:4" ht="12.75">
      <c r="A26" s="80"/>
      <c r="B26" s="80"/>
      <c r="C26" s="80"/>
      <c r="D26" s="78"/>
    </row>
    <row r="27" spans="1:4" ht="12.75">
      <c r="A27" s="80"/>
      <c r="B27" s="80"/>
      <c r="C27" s="80"/>
      <c r="D27" s="78"/>
    </row>
    <row r="28" spans="1:4" ht="12.75">
      <c r="A28" s="80"/>
      <c r="B28" s="80"/>
      <c r="C28" s="80"/>
      <c r="D28" s="78"/>
    </row>
    <row r="29" spans="1:4" ht="12.75">
      <c r="A29" s="80"/>
      <c r="B29" s="80"/>
      <c r="C29" s="80"/>
      <c r="D29" s="78"/>
    </row>
    <row r="30" spans="1:4" ht="12.75">
      <c r="A30" s="80"/>
      <c r="B30" s="80"/>
      <c r="C30" s="80"/>
      <c r="D30" s="78"/>
    </row>
    <row r="31" spans="1:4" ht="12.75">
      <c r="A31" s="87"/>
      <c r="B31" s="80"/>
      <c r="C31" s="80"/>
      <c r="D31" s="78"/>
    </row>
    <row r="32" spans="1:4" ht="12.75">
      <c r="A32" s="87" t="s">
        <v>112</v>
      </c>
      <c r="B32" s="80"/>
      <c r="C32" s="80"/>
      <c r="D32" s="78"/>
    </row>
    <row r="33" spans="1:4" ht="12.75">
      <c r="A33" s="87" t="s">
        <v>120</v>
      </c>
      <c r="B33" s="80"/>
      <c r="C33" s="80"/>
      <c r="D33" s="78"/>
    </row>
    <row r="34" spans="1:4" ht="12.75">
      <c r="A34" s="87" t="s">
        <v>121</v>
      </c>
      <c r="B34" s="80"/>
      <c r="C34" s="80"/>
      <c r="D34" s="78"/>
    </row>
    <row r="35" spans="1:4" ht="12.75">
      <c r="A35" s="87"/>
      <c r="B35" s="80"/>
      <c r="C35" s="80"/>
      <c r="D35" s="78"/>
    </row>
    <row r="36" spans="1:4" ht="12.75">
      <c r="A36" s="87" t="s">
        <v>113</v>
      </c>
      <c r="B36" s="78"/>
      <c r="C36" s="78"/>
      <c r="D36" s="78"/>
    </row>
    <row r="37" spans="1:4" ht="12.75">
      <c r="A37" s="87" t="s">
        <v>114</v>
      </c>
      <c r="B37" s="80"/>
      <c r="C37" s="80"/>
      <c r="D37" s="78"/>
    </row>
    <row r="38" spans="1:4" ht="12.75">
      <c r="A38" s="143" t="s">
        <v>122</v>
      </c>
      <c r="B38" s="143"/>
      <c r="C38" s="143"/>
      <c r="D38" s="143"/>
    </row>
    <row r="39" spans="1:4" ht="12.75">
      <c r="A39" s="87" t="s">
        <v>135</v>
      </c>
      <c r="B39" s="80"/>
      <c r="C39" s="80"/>
      <c r="D39" s="78"/>
    </row>
    <row r="40" spans="1:4" ht="12.75">
      <c r="A40" s="87"/>
      <c r="B40" s="78"/>
      <c r="C40" s="78"/>
      <c r="D40" s="78"/>
    </row>
    <row r="41" spans="1:4" ht="12.75">
      <c r="A41" s="87" t="s">
        <v>115</v>
      </c>
      <c r="B41" s="78"/>
      <c r="C41" s="78"/>
      <c r="D41" s="78"/>
    </row>
    <row r="42" spans="1:4" ht="12.75">
      <c r="A42" s="87" t="s">
        <v>116</v>
      </c>
      <c r="B42" s="78"/>
      <c r="C42" s="78"/>
      <c r="D42" s="78"/>
    </row>
    <row r="43" spans="1:4" ht="12.75">
      <c r="A43" s="87"/>
      <c r="B43" s="78"/>
      <c r="C43" s="78"/>
      <c r="D43" s="78"/>
    </row>
    <row r="44" spans="1:4" ht="12.75">
      <c r="A44" s="87"/>
      <c r="B44" s="78"/>
      <c r="C44" s="78"/>
      <c r="D44" s="78"/>
    </row>
    <row r="45" spans="1:4" ht="12.75">
      <c r="A45" s="87"/>
      <c r="B45" s="78"/>
      <c r="C45" s="78"/>
      <c r="D45" s="78"/>
    </row>
    <row r="46" spans="1:10" ht="41.25" customHeight="1">
      <c r="A46" s="145" t="s">
        <v>123</v>
      </c>
      <c r="B46" s="145"/>
      <c r="C46" s="145"/>
      <c r="D46" s="145"/>
      <c r="E46" s="145"/>
      <c r="F46" s="145"/>
      <c r="G46" s="145"/>
      <c r="H46" s="145"/>
      <c r="I46" s="145"/>
      <c r="J46" s="135"/>
    </row>
    <row r="47" spans="1:5" ht="12.75" customHeight="1">
      <c r="A47" s="144" t="s">
        <v>117</v>
      </c>
      <c r="B47" s="144"/>
      <c r="C47" s="144"/>
      <c r="D47" s="144"/>
      <c r="E47" s="144"/>
    </row>
    <row r="48" spans="1:4" ht="13.5">
      <c r="A48" s="88"/>
      <c r="B48" s="78"/>
      <c r="C48" s="78"/>
      <c r="D48" s="78"/>
    </row>
    <row r="49" spans="1:4" ht="12.75">
      <c r="A49" s="78"/>
      <c r="B49" s="78"/>
      <c r="C49" s="78"/>
      <c r="D49" s="78"/>
    </row>
    <row r="50" spans="1:4" ht="12.75">
      <c r="A50" s="78"/>
      <c r="B50" s="78"/>
      <c r="C50" s="78"/>
      <c r="D50" s="78"/>
    </row>
    <row r="51" spans="1:4" ht="12.75">
      <c r="A51" s="78"/>
      <c r="B51" s="78"/>
      <c r="C51" s="78"/>
      <c r="D51" s="78"/>
    </row>
    <row r="52" spans="1:4" ht="12.75">
      <c r="A52" s="78"/>
      <c r="B52" s="78"/>
      <c r="C52" s="78"/>
      <c r="D52" s="78"/>
    </row>
    <row r="53" spans="1:4" ht="12.75">
      <c r="A53" s="78"/>
      <c r="B53" s="78"/>
      <c r="C53" s="78"/>
      <c r="D53" s="78"/>
    </row>
    <row r="54" spans="1:4" ht="12.75">
      <c r="A54" s="78"/>
      <c r="B54" s="78"/>
      <c r="C54" s="78"/>
      <c r="D54" s="78"/>
    </row>
    <row r="55" spans="1:4" ht="12.75">
      <c r="A55" s="89"/>
      <c r="B55" s="78"/>
      <c r="C55" s="78"/>
      <c r="D55" s="78"/>
    </row>
    <row r="56" spans="1:4" ht="12.75">
      <c r="A56" s="78"/>
      <c r="B56" s="78"/>
      <c r="C56" s="78"/>
      <c r="D56" s="78"/>
    </row>
  </sheetData>
  <sheetProtection/>
  <mergeCells count="3">
    <mergeCell ref="A38:D38"/>
    <mergeCell ref="A47:E47"/>
    <mergeCell ref="A46:I46"/>
  </mergeCells>
  <hyperlinks>
    <hyperlink ref="A47" r:id="rId1" display="http://creativecommons.org/licenses/by-nc-nd/3.0/es/legalcode.ca"/>
    <hyperlink ref="A38" r:id="rId2" display="observatoriempresaiocupacio.gencat.cat"/>
    <hyperlink ref="A38:D38" r:id="rId3" display="http://observatoritreball.gencat.cat/ca"/>
  </hyperlinks>
  <printOptions/>
  <pageMargins left="0.7874015748031497" right="0.75" top="0.984251968503937" bottom="0.984251968503937" header="0" footer="0"/>
  <pageSetup horizontalDpi="300" verticalDpi="300" orientation="portrait" paperSize="9" r:id="rId5"/>
  <drawing r:id="rId4"/>
</worksheet>
</file>

<file path=xl/worksheets/sheet3.xml><?xml version="1.0" encoding="utf-8"?>
<worksheet xmlns="http://schemas.openxmlformats.org/spreadsheetml/2006/main" xmlns:r="http://schemas.openxmlformats.org/officeDocument/2006/relationships">
  <dimension ref="A2:K26"/>
  <sheetViews>
    <sheetView showGridLines="0" zoomScaleSheetLayoutView="100" workbookViewId="0" topLeftCell="A1">
      <selection activeCell="A1" sqref="A1"/>
    </sheetView>
  </sheetViews>
  <sheetFormatPr defaultColWidth="11.421875" defaultRowHeight="12.75"/>
  <cols>
    <col min="1" max="1" width="1.421875" style="82" customWidth="1"/>
    <col min="2" max="2" width="5.57421875" style="82" customWidth="1"/>
    <col min="3" max="3" width="6.140625" style="82" customWidth="1"/>
    <col min="4" max="7" width="11.421875" style="82" customWidth="1"/>
    <col min="8" max="8" width="15.7109375" style="82" customWidth="1"/>
    <col min="9" max="10" width="6.57421875" style="82" customWidth="1"/>
    <col min="11" max="16384" width="11.421875" style="82" customWidth="1"/>
  </cols>
  <sheetData>
    <row r="2" spans="2:9" ht="12.75">
      <c r="B2" s="90" t="s">
        <v>118</v>
      </c>
      <c r="C2" s="91"/>
      <c r="D2" s="91"/>
      <c r="E2" s="91"/>
      <c r="F2" s="91"/>
      <c r="G2" s="91"/>
      <c r="H2" s="91"/>
      <c r="I2" s="91"/>
    </row>
    <row r="3" spans="1:10" ht="11.25">
      <c r="A3" s="92"/>
      <c r="B3" s="92"/>
      <c r="C3" s="92"/>
      <c r="D3" s="92"/>
      <c r="E3" s="92"/>
      <c r="F3" s="92"/>
      <c r="G3" s="92"/>
      <c r="H3" s="92"/>
      <c r="I3" s="92"/>
      <c r="J3" s="92"/>
    </row>
    <row r="4" spans="2:10" ht="39.75" customHeight="1">
      <c r="B4" s="93">
        <v>1</v>
      </c>
      <c r="C4" s="146" t="s">
        <v>136</v>
      </c>
      <c r="D4" s="146"/>
      <c r="E4" s="146"/>
      <c r="F4" s="146"/>
      <c r="G4" s="146"/>
      <c r="H4" s="146"/>
      <c r="J4" s="93">
        <v>2</v>
      </c>
    </row>
    <row r="5" ht="12" customHeight="1"/>
    <row r="6" spans="2:10" ht="37.5" customHeight="1">
      <c r="B6" s="93">
        <v>2</v>
      </c>
      <c r="C6" s="146" t="s">
        <v>137</v>
      </c>
      <c r="D6" s="146"/>
      <c r="E6" s="146"/>
      <c r="F6" s="146"/>
      <c r="G6" s="146"/>
      <c r="H6" s="146"/>
      <c r="J6" s="93">
        <v>3</v>
      </c>
    </row>
    <row r="7" spans="3:11" ht="7.5" customHeight="1">
      <c r="C7" s="94"/>
      <c r="D7" s="95"/>
      <c r="E7" s="95"/>
      <c r="F7" s="95"/>
      <c r="G7" s="95"/>
      <c r="H7" s="147"/>
      <c r="I7" s="147"/>
      <c r="J7" s="147"/>
      <c r="K7" s="147"/>
    </row>
    <row r="8" spans="2:10" ht="36.75" customHeight="1">
      <c r="B8" s="93">
        <v>3</v>
      </c>
      <c r="C8" s="148" t="s">
        <v>138</v>
      </c>
      <c r="D8" s="148"/>
      <c r="E8" s="148"/>
      <c r="F8" s="148"/>
      <c r="G8" s="148"/>
      <c r="H8" s="148"/>
      <c r="I8" s="95"/>
      <c r="J8" s="93">
        <v>4</v>
      </c>
    </row>
    <row r="9" spans="2:10" ht="7.5" customHeight="1">
      <c r="B9" s="93"/>
      <c r="C9" s="132"/>
      <c r="D9" s="132"/>
      <c r="E9" s="132"/>
      <c r="F9" s="132"/>
      <c r="G9" s="132"/>
      <c r="H9" s="132"/>
      <c r="I9" s="95"/>
      <c r="J9" s="93"/>
    </row>
    <row r="10" spans="2:10" ht="36.75" customHeight="1">
      <c r="B10" s="93">
        <v>4</v>
      </c>
      <c r="C10" s="148" t="s">
        <v>157</v>
      </c>
      <c r="D10" s="148"/>
      <c r="E10" s="148"/>
      <c r="F10" s="148"/>
      <c r="G10" s="148"/>
      <c r="H10" s="148"/>
      <c r="I10" s="95"/>
      <c r="J10" s="93">
        <v>5</v>
      </c>
    </row>
    <row r="11" spans="3:10" ht="7.5" customHeight="1">
      <c r="C11" s="94"/>
      <c r="D11" s="95"/>
      <c r="E11" s="95"/>
      <c r="F11" s="95"/>
      <c r="G11" s="95"/>
      <c r="H11" s="95"/>
      <c r="J11" s="93"/>
    </row>
    <row r="12" spans="2:10" ht="38.25" customHeight="1">
      <c r="B12" s="93">
        <v>5</v>
      </c>
      <c r="C12" s="146" t="s">
        <v>140</v>
      </c>
      <c r="D12" s="146"/>
      <c r="E12" s="146"/>
      <c r="F12" s="146"/>
      <c r="G12" s="146"/>
      <c r="H12" s="146"/>
      <c r="I12" s="94"/>
      <c r="J12" s="93"/>
    </row>
    <row r="13" spans="2:10" ht="7.5" customHeight="1">
      <c r="B13" s="93"/>
      <c r="C13" s="94"/>
      <c r="D13" s="95"/>
      <c r="E13" s="95"/>
      <c r="F13" s="95"/>
      <c r="G13" s="95"/>
      <c r="H13" s="95"/>
      <c r="I13" s="94"/>
      <c r="J13" s="93"/>
    </row>
    <row r="14" spans="2:10" ht="39" customHeight="1">
      <c r="B14" s="93"/>
      <c r="C14" s="93" t="s">
        <v>152</v>
      </c>
      <c r="D14" s="146" t="s">
        <v>139</v>
      </c>
      <c r="E14" s="146"/>
      <c r="F14" s="146"/>
      <c r="G14" s="146"/>
      <c r="H14" s="146"/>
      <c r="I14" s="146"/>
      <c r="J14" s="93">
        <v>6</v>
      </c>
    </row>
    <row r="15" spans="2:10" ht="7.5" customHeight="1">
      <c r="B15" s="93"/>
      <c r="C15" s="94"/>
      <c r="D15" s="95"/>
      <c r="E15" s="95"/>
      <c r="F15" s="95"/>
      <c r="G15" s="95"/>
      <c r="H15" s="95"/>
      <c r="I15" s="94"/>
      <c r="J15" s="93"/>
    </row>
    <row r="16" spans="2:10" ht="39.75" customHeight="1">
      <c r="B16" s="93"/>
      <c r="C16" s="93" t="s">
        <v>153</v>
      </c>
      <c r="D16" s="146" t="s">
        <v>141</v>
      </c>
      <c r="E16" s="146"/>
      <c r="F16" s="146"/>
      <c r="G16" s="146"/>
      <c r="H16" s="146"/>
      <c r="I16" s="146"/>
      <c r="J16" s="93">
        <v>8</v>
      </c>
    </row>
    <row r="17" spans="2:10" ht="7.5" customHeight="1">
      <c r="B17" s="93"/>
      <c r="C17" s="94"/>
      <c r="D17" s="95"/>
      <c r="E17" s="95"/>
      <c r="F17" s="95"/>
      <c r="G17" s="95"/>
      <c r="H17" s="95"/>
      <c r="I17" s="94"/>
      <c r="J17" s="93"/>
    </row>
    <row r="18" spans="2:10" ht="38.25" customHeight="1">
      <c r="B18" s="93"/>
      <c r="C18" s="93" t="s">
        <v>154</v>
      </c>
      <c r="D18" s="146" t="s">
        <v>142</v>
      </c>
      <c r="E18" s="146"/>
      <c r="F18" s="146"/>
      <c r="G18" s="146"/>
      <c r="H18" s="146"/>
      <c r="I18" s="146"/>
      <c r="J18" s="93">
        <v>10</v>
      </c>
    </row>
    <row r="19" spans="2:10" ht="7.5" customHeight="1">
      <c r="B19" s="93"/>
      <c r="C19" s="94"/>
      <c r="D19" s="95"/>
      <c r="E19" s="95"/>
      <c r="F19" s="95"/>
      <c r="G19" s="95"/>
      <c r="H19" s="95"/>
      <c r="I19" s="94"/>
      <c r="J19" s="93"/>
    </row>
    <row r="20" spans="2:10" ht="39" customHeight="1">
      <c r="B20" s="93"/>
      <c r="C20" s="93" t="s">
        <v>155</v>
      </c>
      <c r="D20" s="146" t="s">
        <v>143</v>
      </c>
      <c r="E20" s="146"/>
      <c r="F20" s="146"/>
      <c r="G20" s="146"/>
      <c r="H20" s="146"/>
      <c r="I20" s="146"/>
      <c r="J20" s="93">
        <v>12</v>
      </c>
    </row>
    <row r="21" spans="2:10" ht="7.5" customHeight="1">
      <c r="B21" s="93"/>
      <c r="C21" s="94"/>
      <c r="D21" s="95"/>
      <c r="E21" s="95"/>
      <c r="F21" s="95"/>
      <c r="G21" s="95"/>
      <c r="H21" s="95"/>
      <c r="I21" s="94"/>
      <c r="J21" s="93"/>
    </row>
    <row r="22" spans="2:10" ht="36.75" customHeight="1">
      <c r="B22" s="93"/>
      <c r="C22" s="93" t="s">
        <v>156</v>
      </c>
      <c r="D22" s="146" t="s">
        <v>144</v>
      </c>
      <c r="E22" s="146"/>
      <c r="F22" s="146"/>
      <c r="G22" s="146"/>
      <c r="H22" s="146"/>
      <c r="I22" s="146"/>
      <c r="J22" s="93">
        <v>14</v>
      </c>
    </row>
    <row r="23" spans="1:10" ht="6" customHeight="1">
      <c r="A23" s="92"/>
      <c r="B23" s="96"/>
      <c r="C23" s="97"/>
      <c r="D23" s="98"/>
      <c r="E23" s="98"/>
      <c r="F23" s="98"/>
      <c r="G23" s="98"/>
      <c r="H23" s="98"/>
      <c r="I23" s="97"/>
      <c r="J23" s="96"/>
    </row>
    <row r="24" spans="2:10" ht="18.75" customHeight="1">
      <c r="B24" s="93"/>
      <c r="C24" s="94"/>
      <c r="D24" s="95"/>
      <c r="E24" s="95"/>
      <c r="F24" s="95"/>
      <c r="G24" s="95"/>
      <c r="H24" s="95"/>
      <c r="I24" s="94"/>
      <c r="J24" s="93"/>
    </row>
    <row r="25" spans="2:10" ht="7.5" customHeight="1">
      <c r="B25" s="93"/>
      <c r="C25" s="94"/>
      <c r="D25" s="95"/>
      <c r="E25" s="95"/>
      <c r="F25" s="95"/>
      <c r="G25" s="95"/>
      <c r="H25" s="95"/>
      <c r="I25" s="94"/>
      <c r="J25" s="93"/>
    </row>
    <row r="26" spans="1:10" ht="16.5" customHeight="1">
      <c r="A26" s="92"/>
      <c r="B26" s="133" t="s">
        <v>119</v>
      </c>
      <c r="C26" s="99"/>
      <c r="D26" s="99"/>
      <c r="E26" s="99"/>
      <c r="F26" s="99"/>
      <c r="G26" s="99"/>
      <c r="H26" s="99"/>
      <c r="I26" s="99"/>
      <c r="J26" s="96">
        <v>16</v>
      </c>
    </row>
    <row r="27" ht="12.75" customHeight="1"/>
    <row r="28" ht="12.75" customHeight="1"/>
    <row r="29" ht="12.75" customHeight="1"/>
    <row r="30" ht="12.75" customHeight="1"/>
    <row r="31" ht="12.75" customHeight="1"/>
    <row r="32" ht="12.75" customHeight="1"/>
    <row r="33" ht="12.75" customHeight="1"/>
  </sheetData>
  <sheetProtection/>
  <mergeCells count="11">
    <mergeCell ref="C10:H10"/>
    <mergeCell ref="C4:H4"/>
    <mergeCell ref="H7:K7"/>
    <mergeCell ref="C6:H6"/>
    <mergeCell ref="C8:H8"/>
    <mergeCell ref="C12:H12"/>
    <mergeCell ref="D22:I22"/>
    <mergeCell ref="D14:I14"/>
    <mergeCell ref="D16:I16"/>
    <mergeCell ref="D18:I18"/>
    <mergeCell ref="D20:I20"/>
  </mergeCells>
  <hyperlinks>
    <hyperlink ref="C8:H8" location="'3'!A1" display="Evolució de les empreses de treball temporal, dels treballadors cedits i dels contractes de posada a disposició per àmbit territorial del centre de treball de l'empresa usuària"/>
    <hyperlink ref="C6:H6" location="'2'!A1" display="Empreses de treball temporal, treballadors cedits i contractes de posada a disposició per empreses de treball temporal, per àmbit territorial del centre de treball de l'empresa usuària. Any 2016"/>
    <hyperlink ref="C4:H4" location="'1'!A1" display="'1'!A1"/>
    <hyperlink ref="D14:I14" location="'5.1'!A1" display="Evolució dels contractes de posada a disposició per empreses de treball temporal, segons l'activitat econòmica del centre de treball de l'empresa usuària, a Barcelona"/>
    <hyperlink ref="D16:I16" location="'5.2'!A1" display="Evolució dels contractes de posada a disposició per empreses de treball temporal, segons l'activitat econòmica del centre de treball de l'empresa usuària, a Girona"/>
    <hyperlink ref="D18:I18" location="'5.3'!A1" display="Evolució dels contractes de posada a disposició per empreses de treball temporal, segons l'activitat econòmica del centre de treball de l'empresa usuària, a Lleida"/>
    <hyperlink ref="D20:I20" location="'5.4'!A1" display="Evolució dels contractes de posada a disposició per empreses de treball temporal, segons l'activitat econòmica del centre de treball de l'empresa usuària, a Tarragona"/>
    <hyperlink ref="D22:I22" location="'5.5'!A1" display="Evolució dels contractes de posada a disposició per empreses de treball temporal, segons l'activitat econòmica del centre de treball de l'empresa usuària, a Catalunya"/>
    <hyperlink ref="B26" location="notes!A1" display="Notes metodològiques"/>
    <hyperlink ref="C10:H10" location="'4'!A1" display="Evolució dels contractes de posada a disposició per tipus de contractes i per àmbit territorial del centre de treball de l'empresa usuària"/>
  </hyperlinks>
  <printOptions/>
  <pageMargins left="0.7874015748031497" right="0.5118110236220472" top="0.5118110236220472" bottom="0.6299212598425197" header="0" footer="0"/>
  <pageSetup firstPageNumber="1"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2" sqref="A2"/>
    </sheetView>
  </sheetViews>
  <sheetFormatPr defaultColWidth="9.140625" defaultRowHeight="12.75"/>
  <cols>
    <col min="4" max="8" width="11.7109375" style="128" customWidth="1"/>
  </cols>
  <sheetData>
    <row r="1" spans="1:8" ht="27" customHeight="1">
      <c r="A1" s="151" t="s">
        <v>132</v>
      </c>
      <c r="B1" s="152"/>
      <c r="C1" s="152"/>
      <c r="D1" s="152"/>
      <c r="E1" s="152"/>
      <c r="F1" s="152"/>
      <c r="G1" s="152"/>
      <c r="H1" s="152"/>
    </row>
    <row r="2" spans="1:8" ht="12.75">
      <c r="A2" s="2"/>
      <c r="B2" s="2"/>
      <c r="C2" s="2"/>
      <c r="D2" s="122"/>
      <c r="E2" s="122"/>
      <c r="F2" s="122"/>
      <c r="G2" s="122"/>
      <c r="H2" s="122"/>
    </row>
    <row r="3" spans="1:8" ht="12.75">
      <c r="A3" s="118" t="s">
        <v>126</v>
      </c>
      <c r="B3" s="119"/>
      <c r="C3" s="119"/>
      <c r="D3" s="119" t="s">
        <v>13</v>
      </c>
      <c r="E3" s="119" t="s">
        <v>127</v>
      </c>
      <c r="F3" s="120" t="s">
        <v>128</v>
      </c>
      <c r="G3" s="120" t="s">
        <v>16</v>
      </c>
      <c r="H3" s="120" t="s">
        <v>161</v>
      </c>
    </row>
    <row r="4" spans="1:10" ht="13.5" customHeight="1">
      <c r="A4" s="149" t="s">
        <v>129</v>
      </c>
      <c r="B4" s="149"/>
      <c r="C4" s="149"/>
      <c r="D4" s="121">
        <v>21</v>
      </c>
      <c r="E4" s="121">
        <v>3</v>
      </c>
      <c r="F4" s="121">
        <v>4</v>
      </c>
      <c r="G4" s="121">
        <v>1</v>
      </c>
      <c r="H4" s="123">
        <v>26</v>
      </c>
      <c r="J4" s="137"/>
    </row>
    <row r="5" spans="1:8" ht="24.75" customHeight="1">
      <c r="A5" s="150" t="s">
        <v>130</v>
      </c>
      <c r="B5" s="150"/>
      <c r="C5" s="150"/>
      <c r="D5" s="124">
        <v>10</v>
      </c>
      <c r="E5" s="124">
        <v>5</v>
      </c>
      <c r="F5" s="124">
        <v>1</v>
      </c>
      <c r="G5" s="124">
        <v>3</v>
      </c>
      <c r="H5" s="125">
        <v>10</v>
      </c>
    </row>
    <row r="6" spans="1:8" ht="13.5" customHeight="1">
      <c r="A6" s="6" t="s">
        <v>131</v>
      </c>
      <c r="B6" s="6"/>
      <c r="C6" s="6"/>
      <c r="D6" s="124">
        <v>48</v>
      </c>
      <c r="E6" s="124">
        <v>8</v>
      </c>
      <c r="F6" s="124">
        <v>16</v>
      </c>
      <c r="G6" s="124">
        <v>19</v>
      </c>
      <c r="H6" s="125">
        <v>59</v>
      </c>
    </row>
    <row r="7" spans="1:8" ht="13.5" customHeight="1">
      <c r="A7" s="49" t="s">
        <v>0</v>
      </c>
      <c r="B7" s="49"/>
      <c r="C7" s="49"/>
      <c r="D7" s="126">
        <f>SUM(D4:D6)</f>
        <v>79</v>
      </c>
      <c r="E7" s="126">
        <f>SUM(E4:E6)</f>
        <v>16</v>
      </c>
      <c r="F7" s="126">
        <f>SUM(F4:F6)</f>
        <v>21</v>
      </c>
      <c r="G7" s="126">
        <f>SUM(G4:G6)</f>
        <v>23</v>
      </c>
      <c r="H7" s="127">
        <f>SUM(H4:H6)</f>
        <v>95</v>
      </c>
    </row>
    <row r="9" spans="1:8" ht="25.5" customHeight="1">
      <c r="A9" s="153" t="s">
        <v>162</v>
      </c>
      <c r="B9" s="153"/>
      <c r="C9" s="153"/>
      <c r="D9" s="153"/>
      <c r="E9" s="153"/>
      <c r="F9" s="153"/>
      <c r="G9" s="153"/>
      <c r="H9" s="153"/>
    </row>
    <row r="10" ht="12.75">
      <c r="A10" s="136"/>
    </row>
    <row r="26" ht="12.75">
      <c r="A26" s="140"/>
    </row>
  </sheetData>
  <sheetProtection/>
  <mergeCells count="4">
    <mergeCell ref="A4:C4"/>
    <mergeCell ref="A5:C5"/>
    <mergeCell ref="A1:H1"/>
    <mergeCell ref="A9:H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Roman,Normal"&amp;8-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26"/>
  <sheetViews>
    <sheetView showGridLines="0" zoomScaleSheetLayoutView="100" zoomScalePageLayoutView="0" workbookViewId="0" topLeftCell="A1">
      <selection activeCell="A2" sqref="A2"/>
    </sheetView>
  </sheetViews>
  <sheetFormatPr defaultColWidth="11.421875" defaultRowHeight="14.25" customHeight="1"/>
  <cols>
    <col min="1" max="1" width="2.57421875" style="2" customWidth="1"/>
    <col min="2" max="2" width="2.00390625" style="2" customWidth="1"/>
    <col min="3" max="3" width="17.00390625" style="2" customWidth="1"/>
    <col min="4" max="4" width="8.140625" style="2" customWidth="1"/>
    <col min="5" max="5" width="10.140625" style="2" customWidth="1"/>
    <col min="6" max="6" width="1.8515625" style="2" customWidth="1"/>
    <col min="7" max="7" width="11.28125" style="2" customWidth="1"/>
    <col min="8" max="8" width="11.7109375" style="2" customWidth="1"/>
    <col min="9" max="9" width="12.00390625" style="2" customWidth="1"/>
    <col min="10" max="10" width="11.00390625" style="2" customWidth="1"/>
    <col min="11" max="11" width="9.57421875" style="2" customWidth="1"/>
    <col min="12" max="12" width="0.42578125" style="2" customWidth="1"/>
    <col min="13" max="13" width="8.28125" style="2" bestFit="1" customWidth="1"/>
    <col min="14" max="14" width="4.421875" style="2" customWidth="1"/>
    <col min="15" max="15" width="9.28125" style="2" bestFit="1" customWidth="1"/>
    <col min="16" max="16" width="2.140625" style="2" customWidth="1"/>
    <col min="17" max="17" width="9.421875" style="2" customWidth="1"/>
    <col min="18" max="18" width="1.421875" style="2" customWidth="1"/>
    <col min="19" max="16384" width="11.421875" style="2" customWidth="1"/>
  </cols>
  <sheetData>
    <row r="1" spans="1:18" ht="27" customHeight="1">
      <c r="A1" s="155" t="s">
        <v>133</v>
      </c>
      <c r="B1" s="156"/>
      <c r="C1" s="156"/>
      <c r="D1" s="156"/>
      <c r="E1" s="156"/>
      <c r="F1" s="156"/>
      <c r="G1" s="156"/>
      <c r="H1" s="156"/>
      <c r="I1" s="156"/>
      <c r="J1" s="156"/>
      <c r="K1" s="156"/>
      <c r="L1" s="156"/>
      <c r="M1" s="3"/>
      <c r="N1" s="3"/>
      <c r="O1" s="1"/>
      <c r="P1" s="1"/>
      <c r="Q1" s="1"/>
      <c r="R1" s="1"/>
    </row>
    <row r="2" ht="9.75" customHeight="1"/>
    <row r="3" spans="1:12" ht="12" customHeight="1">
      <c r="A3" s="11"/>
      <c r="B3" s="11"/>
      <c r="C3" s="11"/>
      <c r="D3" s="12" t="s">
        <v>18</v>
      </c>
      <c r="E3" s="12" t="s">
        <v>1</v>
      </c>
      <c r="F3" s="11"/>
      <c r="G3" s="154" t="s">
        <v>2</v>
      </c>
      <c r="H3" s="154"/>
      <c r="I3" s="154"/>
      <c r="J3" s="154"/>
      <c r="K3" s="154"/>
      <c r="L3" s="8"/>
    </row>
    <row r="4" spans="1:12" ht="12" customHeight="1">
      <c r="A4" s="11"/>
      <c r="B4" s="11"/>
      <c r="C4" s="11"/>
      <c r="D4" s="12" t="s">
        <v>6</v>
      </c>
      <c r="E4" s="12" t="s">
        <v>7</v>
      </c>
      <c r="F4" s="11"/>
      <c r="G4" s="12" t="s">
        <v>3</v>
      </c>
      <c r="H4" s="12" t="s">
        <v>4</v>
      </c>
      <c r="I4" s="12" t="s">
        <v>111</v>
      </c>
      <c r="J4" s="12" t="s">
        <v>163</v>
      </c>
      <c r="K4" s="13" t="s">
        <v>0</v>
      </c>
      <c r="L4" s="25"/>
    </row>
    <row r="5" spans="1:12" ht="12" customHeight="1">
      <c r="A5" s="11"/>
      <c r="B5" s="11"/>
      <c r="C5" s="11"/>
      <c r="D5" s="12" t="s">
        <v>159</v>
      </c>
      <c r="E5" s="11"/>
      <c r="F5" s="11"/>
      <c r="G5" s="11"/>
      <c r="H5" s="12" t="s">
        <v>5</v>
      </c>
      <c r="I5" s="12"/>
      <c r="J5" s="12" t="s">
        <v>110</v>
      </c>
      <c r="K5" s="11"/>
      <c r="L5" s="25"/>
    </row>
    <row r="6" spans="1:12" ht="12" customHeight="1">
      <c r="A6" s="11"/>
      <c r="B6" s="11"/>
      <c r="C6" s="11"/>
      <c r="D6" s="68"/>
      <c r="E6" s="11"/>
      <c r="F6" s="11"/>
      <c r="G6" s="11"/>
      <c r="H6" s="11"/>
      <c r="I6" s="12"/>
      <c r="J6" s="12" t="s">
        <v>164</v>
      </c>
      <c r="K6" s="11"/>
      <c r="L6" s="25"/>
    </row>
    <row r="7" spans="1:12" ht="14.25" customHeight="1">
      <c r="A7" s="5" t="s">
        <v>13</v>
      </c>
      <c r="B7" s="5"/>
      <c r="C7" s="5"/>
      <c r="D7" s="69">
        <v>79</v>
      </c>
      <c r="E7" s="14">
        <v>307087</v>
      </c>
      <c r="F7" s="15"/>
      <c r="G7" s="16">
        <v>210178</v>
      </c>
      <c r="H7" s="16">
        <v>259567</v>
      </c>
      <c r="I7" s="16">
        <v>15704</v>
      </c>
      <c r="J7" s="17">
        <v>1351</v>
      </c>
      <c r="K7" s="18">
        <f>SUM(G7:J7)</f>
        <v>486800</v>
      </c>
      <c r="L7" s="5"/>
    </row>
    <row r="8" spans="1:13" ht="14.25" customHeight="1">
      <c r="A8" s="6" t="s">
        <v>14</v>
      </c>
      <c r="B8" s="6"/>
      <c r="C8" s="6"/>
      <c r="D8" s="70">
        <v>16</v>
      </c>
      <c r="E8" s="19">
        <v>35343</v>
      </c>
      <c r="F8" s="20"/>
      <c r="G8" s="21">
        <v>16424</v>
      </c>
      <c r="H8" s="21">
        <v>36371</v>
      </c>
      <c r="I8" s="21">
        <v>1001</v>
      </c>
      <c r="J8" s="22">
        <v>104</v>
      </c>
      <c r="K8" s="23">
        <f>SUM(G8:J8)</f>
        <v>53900</v>
      </c>
      <c r="L8" s="6"/>
      <c r="M8" s="2">
        <v>53900</v>
      </c>
    </row>
    <row r="9" spans="1:13" ht="14.25" customHeight="1">
      <c r="A9" s="6" t="s">
        <v>15</v>
      </c>
      <c r="B9" s="6"/>
      <c r="C9" s="6"/>
      <c r="D9" s="70">
        <v>21</v>
      </c>
      <c r="E9" s="19">
        <v>26436</v>
      </c>
      <c r="F9" s="20"/>
      <c r="G9" s="21">
        <v>25376</v>
      </c>
      <c r="H9" s="21">
        <v>6953</v>
      </c>
      <c r="I9" s="21">
        <v>333</v>
      </c>
      <c r="J9" s="22">
        <v>6</v>
      </c>
      <c r="K9" s="23">
        <f>SUM(G9:J9)</f>
        <v>32668</v>
      </c>
      <c r="L9" s="6"/>
      <c r="M9" s="2">
        <v>32668</v>
      </c>
    </row>
    <row r="10" spans="1:13" ht="14.25" customHeight="1">
      <c r="A10" s="6" t="s">
        <v>16</v>
      </c>
      <c r="B10" s="6"/>
      <c r="C10" s="6"/>
      <c r="D10" s="70">
        <v>23</v>
      </c>
      <c r="E10" s="19">
        <v>38684</v>
      </c>
      <c r="F10" s="20"/>
      <c r="G10" s="21">
        <v>21591</v>
      </c>
      <c r="H10" s="21">
        <v>33188</v>
      </c>
      <c r="I10" s="21">
        <v>3335</v>
      </c>
      <c r="J10" s="24">
        <v>74</v>
      </c>
      <c r="K10" s="23">
        <f>SUM(G10:J10)</f>
        <v>58188</v>
      </c>
      <c r="L10" s="6"/>
      <c r="M10" s="2">
        <v>58188</v>
      </c>
    </row>
    <row r="11" spans="1:15" ht="14.25" customHeight="1">
      <c r="A11" s="49" t="s">
        <v>17</v>
      </c>
      <c r="B11" s="49"/>
      <c r="C11" s="49"/>
      <c r="D11" s="71">
        <v>95</v>
      </c>
      <c r="E11" s="51">
        <f>SUM(E7:E10)</f>
        <v>407550</v>
      </c>
      <c r="F11" s="51"/>
      <c r="G11" s="52">
        <f>SUM(G7:G10)</f>
        <v>273569</v>
      </c>
      <c r="H11" s="52">
        <f>SUM(H7:H10)</f>
        <v>336079</v>
      </c>
      <c r="I11" s="52">
        <f>SUM(I7:I10)</f>
        <v>20373</v>
      </c>
      <c r="J11" s="53">
        <f>SUM(J7:J10)</f>
        <v>1535</v>
      </c>
      <c r="K11" s="54">
        <f>SUM(K7:K10)</f>
        <v>631556</v>
      </c>
      <c r="L11" s="50"/>
      <c r="M11" s="26"/>
      <c r="N11" s="26"/>
      <c r="O11" s="27"/>
    </row>
    <row r="12" spans="13:15" ht="14.25" customHeight="1">
      <c r="M12" s="26"/>
      <c r="N12" s="26"/>
      <c r="O12" s="26"/>
    </row>
    <row r="13" spans="1:12" ht="25.5" customHeight="1">
      <c r="A13" s="153" t="s">
        <v>162</v>
      </c>
      <c r="B13" s="153"/>
      <c r="C13" s="153"/>
      <c r="D13" s="153"/>
      <c r="E13" s="153"/>
      <c r="F13" s="153"/>
      <c r="G13" s="153"/>
      <c r="H13" s="153"/>
      <c r="I13" s="153"/>
      <c r="J13" s="153"/>
      <c r="K13" s="153"/>
      <c r="L13" s="153"/>
    </row>
    <row r="14" spans="5:12" ht="14.25" customHeight="1">
      <c r="E14" s="27"/>
      <c r="F14" s="27"/>
      <c r="G14" s="27"/>
      <c r="H14" s="27"/>
      <c r="I14" s="27"/>
      <c r="J14" s="27"/>
      <c r="K14" s="27"/>
      <c r="L14" s="10"/>
    </row>
    <row r="15" spans="5:11" ht="14.25" customHeight="1">
      <c r="E15" s="26"/>
      <c r="F15" s="26"/>
      <c r="G15" s="26"/>
      <c r="H15" s="26"/>
      <c r="I15" s="26"/>
      <c r="J15" s="26"/>
      <c r="K15" s="26"/>
    </row>
    <row r="16" spans="5:12" ht="14.25" customHeight="1">
      <c r="E16" s="27"/>
      <c r="F16" s="27"/>
      <c r="G16" s="27"/>
      <c r="H16" s="27"/>
      <c r="I16" s="27"/>
      <c r="J16" s="27"/>
      <c r="K16" s="27"/>
      <c r="L16" s="9" t="e">
        <f>+#REF!-L14</f>
        <v>#REF!</v>
      </c>
    </row>
    <row r="26" ht="14.25" customHeight="1">
      <c r="A26" s="4"/>
    </row>
  </sheetData>
  <sheetProtection/>
  <mergeCells count="3">
    <mergeCell ref="G3:K3"/>
    <mergeCell ref="A1:L1"/>
    <mergeCell ref="A13:L13"/>
  </mergeCells>
  <printOptions/>
  <pageMargins left="0.5118110236220472" right="0.5118110236220472" top="0.7086614173228347" bottom="0.7874015748031497" header="0" footer="0.3937007874015748"/>
  <pageSetup fitToHeight="1" fitToWidth="1" horizontalDpi="600" verticalDpi="600" orientation="portrait" paperSize="9" scale="96" r:id="rId1"/>
  <headerFooter alignWithMargins="0">
    <oddFooter>&amp;C&amp;"Times,Normal"- &amp;"Times New Roman,Normal"&amp;8&amp;P&amp;"Times,Normal"&amp;10 -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7"/>
  <sheetViews>
    <sheetView showGridLines="0" zoomScaleSheetLayoutView="100" zoomScalePageLayoutView="0" workbookViewId="0" topLeftCell="A1">
      <selection activeCell="A2" sqref="A2"/>
    </sheetView>
  </sheetViews>
  <sheetFormatPr defaultColWidth="11.421875" defaultRowHeight="14.25" customHeight="1"/>
  <cols>
    <col min="1" max="1" width="2.57421875" style="102" customWidth="1"/>
    <col min="2" max="2" width="2.00390625" style="102" customWidth="1"/>
    <col min="3" max="3" width="9.00390625" style="102" customWidth="1"/>
    <col min="4" max="6" width="9.7109375" style="102" customWidth="1"/>
    <col min="7" max="7" width="0.9921875" style="102" customWidth="1"/>
    <col min="8" max="10" width="9.7109375" style="102" customWidth="1"/>
    <col min="11" max="11" width="1.1484375" style="102" customWidth="1"/>
    <col min="12" max="14" width="9.7109375" style="102" customWidth="1"/>
    <col min="15" max="16384" width="11.421875" style="102" customWidth="1"/>
  </cols>
  <sheetData>
    <row r="1" spans="1:14" ht="34.5" customHeight="1">
      <c r="A1" s="157" t="s">
        <v>145</v>
      </c>
      <c r="B1" s="157"/>
      <c r="C1" s="157"/>
      <c r="D1" s="157"/>
      <c r="E1" s="157"/>
      <c r="F1" s="157"/>
      <c r="G1" s="157"/>
      <c r="H1" s="157"/>
      <c r="I1" s="157"/>
      <c r="J1" s="157"/>
      <c r="K1" s="157"/>
      <c r="L1" s="157"/>
      <c r="M1" s="157"/>
      <c r="N1" s="157"/>
    </row>
    <row r="2" spans="1:14" ht="25.5" customHeight="1">
      <c r="A2" s="103"/>
      <c r="B2" s="103"/>
      <c r="C2" s="103"/>
      <c r="D2" s="158" t="s">
        <v>160</v>
      </c>
      <c r="E2" s="158"/>
      <c r="F2" s="158"/>
      <c r="G2" s="103"/>
      <c r="H2" s="159" t="s">
        <v>19</v>
      </c>
      <c r="I2" s="159"/>
      <c r="J2" s="159"/>
      <c r="K2" s="103"/>
      <c r="L2" s="158" t="s">
        <v>2</v>
      </c>
      <c r="M2" s="158"/>
      <c r="N2" s="158"/>
    </row>
    <row r="3" spans="1:14" ht="32.25" customHeight="1">
      <c r="A3" s="104"/>
      <c r="B3" s="104"/>
      <c r="C3" s="104"/>
      <c r="D3" s="105">
        <v>2015</v>
      </c>
      <c r="E3" s="105">
        <v>2016</v>
      </c>
      <c r="F3" s="106" t="s">
        <v>165</v>
      </c>
      <c r="G3" s="105"/>
      <c r="H3" s="105">
        <v>2015</v>
      </c>
      <c r="I3" s="105">
        <v>2016</v>
      </c>
      <c r="J3" s="106" t="s">
        <v>165</v>
      </c>
      <c r="K3" s="105"/>
      <c r="L3" s="105">
        <v>2015</v>
      </c>
      <c r="M3" s="105">
        <v>2016</v>
      </c>
      <c r="N3" s="106" t="s">
        <v>165</v>
      </c>
    </row>
    <row r="4" spans="1:14" ht="14.25" customHeight="1">
      <c r="A4" s="107" t="s">
        <v>13</v>
      </c>
      <c r="B4" s="108"/>
      <c r="C4" s="108"/>
      <c r="D4" s="109">
        <v>78</v>
      </c>
      <c r="E4" s="108">
        <v>79</v>
      </c>
      <c r="F4" s="110">
        <f>IF(D4=0,"- ",(+E4-D4)/D4*100)</f>
        <v>1.282051282051282</v>
      </c>
      <c r="G4" s="109"/>
      <c r="H4" s="109">
        <v>285467</v>
      </c>
      <c r="I4" s="109">
        <v>307087</v>
      </c>
      <c r="J4" s="113">
        <f>IF(H4=0,"- ",(+I4-H4)/H4*100)</f>
        <v>7.573554911776142</v>
      </c>
      <c r="K4" s="110"/>
      <c r="L4" s="109">
        <v>436458</v>
      </c>
      <c r="M4" s="109">
        <v>486800</v>
      </c>
      <c r="N4" s="110">
        <f>IF(L4=0,"- ",(+M4-L4)/L4*100)</f>
        <v>11.534214059542958</v>
      </c>
    </row>
    <row r="5" spans="1:14" ht="14.25" customHeight="1">
      <c r="A5" s="111" t="s">
        <v>14</v>
      </c>
      <c r="B5" s="111"/>
      <c r="C5" s="111"/>
      <c r="D5" s="112">
        <v>15</v>
      </c>
      <c r="E5" s="111">
        <v>16</v>
      </c>
      <c r="F5" s="113">
        <f>IF(D5=0,"- ",(+E5-D5)/D5*100)</f>
        <v>6.666666666666667</v>
      </c>
      <c r="G5" s="112"/>
      <c r="H5" s="112">
        <v>29947</v>
      </c>
      <c r="I5" s="112">
        <v>35343</v>
      </c>
      <c r="J5" s="113">
        <f>IF(H5=0,"- ",(+I5-H5)/H5*100)</f>
        <v>18.018499348849634</v>
      </c>
      <c r="K5" s="113"/>
      <c r="L5" s="112">
        <v>49372</v>
      </c>
      <c r="M5" s="112">
        <v>53900</v>
      </c>
      <c r="N5" s="113">
        <f>IF(L5=0,"- ",(+M5-L5)/L5*100)</f>
        <v>9.171190148262173</v>
      </c>
    </row>
    <row r="6" spans="1:14" ht="14.25" customHeight="1">
      <c r="A6" s="111" t="s">
        <v>15</v>
      </c>
      <c r="B6" s="111"/>
      <c r="C6" s="111"/>
      <c r="D6" s="112">
        <v>15</v>
      </c>
      <c r="E6" s="111">
        <v>21</v>
      </c>
      <c r="F6" s="113">
        <f>IF(D6=0,"- ",(+E6-D6)/D6*100)</f>
        <v>40</v>
      </c>
      <c r="G6" s="112"/>
      <c r="H6" s="112">
        <v>23336</v>
      </c>
      <c r="I6" s="112">
        <v>26436</v>
      </c>
      <c r="J6" s="113">
        <f>IF(H6=0,"- ",(+I6-H6)/H6*100)</f>
        <v>13.284196091875215</v>
      </c>
      <c r="K6" s="113"/>
      <c r="L6" s="112">
        <v>28248</v>
      </c>
      <c r="M6" s="112">
        <v>32668</v>
      </c>
      <c r="N6" s="113">
        <f>IF(L6=0,"- ",(+M6-L6)/L6*100)</f>
        <v>15.64712546020957</v>
      </c>
    </row>
    <row r="7" spans="1:14" ht="14.25" customHeight="1">
      <c r="A7" s="111" t="s">
        <v>16</v>
      </c>
      <c r="B7" s="111"/>
      <c r="C7" s="111"/>
      <c r="D7" s="112">
        <v>20</v>
      </c>
      <c r="E7" s="111">
        <v>23</v>
      </c>
      <c r="F7" s="113">
        <f>IF(D7=0,"- ",(+E7-D7)/D7*100)</f>
        <v>15</v>
      </c>
      <c r="G7" s="112"/>
      <c r="H7" s="112">
        <v>33255</v>
      </c>
      <c r="I7" s="112">
        <v>38684</v>
      </c>
      <c r="J7" s="113">
        <f>IF(H7=0,"- ",(+I7-H7)/H7*100)</f>
        <v>16.32536460682604</v>
      </c>
      <c r="K7" s="113"/>
      <c r="L7" s="112">
        <v>48770</v>
      </c>
      <c r="M7" s="112">
        <v>58188</v>
      </c>
      <c r="N7" s="113">
        <f>IF(L7=0,"- ",(+M7-L7)/L7*100)</f>
        <v>19.311051876153375</v>
      </c>
    </row>
    <row r="8" spans="1:14" ht="14.25" customHeight="1">
      <c r="A8" s="114" t="s">
        <v>17</v>
      </c>
      <c r="B8" s="114"/>
      <c r="C8" s="114"/>
      <c r="D8" s="114">
        <v>90</v>
      </c>
      <c r="E8" s="114">
        <v>95</v>
      </c>
      <c r="F8" s="115">
        <f>IF(D8=0,"- ",(+E8-D8)/D8*100)</f>
        <v>5.555555555555555</v>
      </c>
      <c r="G8" s="116"/>
      <c r="H8" s="116">
        <f>SUM(H4:H7)</f>
        <v>372005</v>
      </c>
      <c r="I8" s="116">
        <f>SUM(I4:I7)</f>
        <v>407550</v>
      </c>
      <c r="J8" s="115">
        <f>IF(H8=0,"- ",(+I8-H8)/H8*100)</f>
        <v>9.554979099743283</v>
      </c>
      <c r="K8" s="115"/>
      <c r="L8" s="116">
        <f>SUM(L4:L7)</f>
        <v>562848</v>
      </c>
      <c r="M8" s="116">
        <f>SUM(M4:M7)</f>
        <v>631556</v>
      </c>
      <c r="N8" s="115">
        <f>IF(L8=0,"- ",(+M8-L8)/L8*100)</f>
        <v>12.20720336573995</v>
      </c>
    </row>
    <row r="10" spans="1:14" ht="25.5" customHeight="1">
      <c r="A10" s="153" t="s">
        <v>162</v>
      </c>
      <c r="B10" s="153"/>
      <c r="C10" s="153"/>
      <c r="D10" s="153"/>
      <c r="E10" s="153"/>
      <c r="F10" s="153"/>
      <c r="G10" s="153"/>
      <c r="H10" s="153"/>
      <c r="I10" s="153"/>
      <c r="J10" s="153"/>
      <c r="K10" s="153"/>
      <c r="L10" s="153"/>
      <c r="M10" s="153"/>
      <c r="N10" s="153"/>
    </row>
    <row r="17" ht="14.25" customHeight="1">
      <c r="A17" s="141"/>
    </row>
  </sheetData>
  <sheetProtection/>
  <mergeCells count="5">
    <mergeCell ref="A1:N1"/>
    <mergeCell ref="D2:F2"/>
    <mergeCell ref="H2:J2"/>
    <mergeCell ref="L2:N2"/>
    <mergeCell ref="A10:N10"/>
  </mergeCells>
  <printOptions/>
  <pageMargins left="0.5118110236220472" right="0.5118110236220472" top="0.7086614173228347" bottom="0.7874015748031497" header="0" footer="0.3937007874015748"/>
  <pageSetup fitToHeight="1" fitToWidth="1" horizontalDpi="2400" verticalDpi="2400" orientation="portrait" paperSize="9" scale="91" r:id="rId1"/>
  <headerFooter alignWithMargins="0">
    <oddFooter>&amp;C&amp;"Times,Normal"- &amp;8&amp;P&amp;10 -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26"/>
  <sheetViews>
    <sheetView showGridLines="0" zoomScaleSheetLayoutView="100" zoomScalePageLayoutView="0" workbookViewId="0" topLeftCell="A1">
      <selection activeCell="A2" sqref="A2"/>
    </sheetView>
  </sheetViews>
  <sheetFormatPr defaultColWidth="11.421875" defaultRowHeight="14.25" customHeight="1"/>
  <cols>
    <col min="1" max="1" width="2.57421875" style="102" customWidth="1"/>
    <col min="2" max="2" width="2.00390625" style="102" customWidth="1"/>
    <col min="3" max="3" width="3.7109375" style="102" customWidth="1"/>
    <col min="4" max="5" width="7.00390625" style="102" customWidth="1"/>
    <col min="6" max="6" width="8.421875" style="102" customWidth="1"/>
    <col min="7" max="7" width="0.9921875" style="102" customWidth="1"/>
    <col min="8" max="9" width="7.00390625" style="102" customWidth="1"/>
    <col min="10" max="10" width="8.421875" style="102" customWidth="1"/>
    <col min="11" max="11" width="1.1484375" style="102" customWidth="1"/>
    <col min="12" max="13" width="7.00390625" style="102" customWidth="1"/>
    <col min="14" max="14" width="8.421875" style="102" customWidth="1"/>
    <col min="15" max="15" width="1.28515625" style="102" customWidth="1"/>
    <col min="16" max="17" width="7.00390625" style="102" customWidth="1"/>
    <col min="18" max="18" width="8.421875" style="102" customWidth="1"/>
    <col min="19" max="16384" width="11.421875" style="102" customWidth="1"/>
  </cols>
  <sheetData>
    <row r="1" spans="1:18" ht="25.5" customHeight="1">
      <c r="A1" s="160" t="s">
        <v>146</v>
      </c>
      <c r="B1" s="160"/>
      <c r="C1" s="160"/>
      <c r="D1" s="160"/>
      <c r="E1" s="160"/>
      <c r="F1" s="160"/>
      <c r="G1" s="160"/>
      <c r="H1" s="160"/>
      <c r="I1" s="160"/>
      <c r="J1" s="160"/>
      <c r="K1" s="160"/>
      <c r="L1" s="160"/>
      <c r="M1" s="160"/>
      <c r="N1" s="160"/>
      <c r="O1" s="160"/>
      <c r="P1" s="160"/>
      <c r="Q1" s="160"/>
      <c r="R1" s="160"/>
    </row>
    <row r="2" spans="1:18" ht="27.75" customHeight="1">
      <c r="A2" s="103"/>
      <c r="B2" s="103"/>
      <c r="C2" s="103"/>
      <c r="D2" s="158" t="s">
        <v>3</v>
      </c>
      <c r="E2" s="158"/>
      <c r="F2" s="158"/>
      <c r="G2" s="103"/>
      <c r="H2" s="159" t="s">
        <v>125</v>
      </c>
      <c r="I2" s="159"/>
      <c r="J2" s="159"/>
      <c r="K2" s="103"/>
      <c r="L2" s="158" t="s">
        <v>111</v>
      </c>
      <c r="M2" s="158"/>
      <c r="N2" s="158"/>
      <c r="O2" s="117"/>
      <c r="P2" s="158" t="s">
        <v>124</v>
      </c>
      <c r="Q2" s="158"/>
      <c r="R2" s="158"/>
    </row>
    <row r="3" spans="1:18" ht="32.25" customHeight="1">
      <c r="A3" s="104"/>
      <c r="B3" s="104"/>
      <c r="C3" s="104"/>
      <c r="D3" s="105">
        <v>2015</v>
      </c>
      <c r="E3" s="105">
        <v>2016</v>
      </c>
      <c r="F3" s="106" t="s">
        <v>165</v>
      </c>
      <c r="G3" s="105"/>
      <c r="H3" s="105">
        <v>2015</v>
      </c>
      <c r="I3" s="105">
        <v>2016</v>
      </c>
      <c r="J3" s="106" t="s">
        <v>165</v>
      </c>
      <c r="K3" s="105"/>
      <c r="L3" s="105">
        <v>2015</v>
      </c>
      <c r="M3" s="105">
        <v>2016</v>
      </c>
      <c r="N3" s="106" t="s">
        <v>165</v>
      </c>
      <c r="O3" s="106"/>
      <c r="P3" s="105">
        <v>2015</v>
      </c>
      <c r="Q3" s="105">
        <v>2016</v>
      </c>
      <c r="R3" s="106" t="s">
        <v>165</v>
      </c>
    </row>
    <row r="4" spans="1:26" ht="14.25" customHeight="1">
      <c r="A4" s="107" t="s">
        <v>13</v>
      </c>
      <c r="B4" s="108"/>
      <c r="C4" s="108"/>
      <c r="D4" s="109">
        <v>186323</v>
      </c>
      <c r="E4" s="129">
        <v>210178</v>
      </c>
      <c r="F4" s="110">
        <f>IF(D4=0,"- ",(+E4-D4)/D4*100)</f>
        <v>12.803035588735689</v>
      </c>
      <c r="G4" s="109"/>
      <c r="H4" s="109">
        <v>230012</v>
      </c>
      <c r="I4" s="109">
        <v>259567</v>
      </c>
      <c r="J4" s="113">
        <f>IF(H4=0,"- ",(+I4-H4)/H4*100)</f>
        <v>12.849329600194773</v>
      </c>
      <c r="K4" s="110"/>
      <c r="L4" s="109">
        <v>19413</v>
      </c>
      <c r="M4" s="109">
        <v>15704</v>
      </c>
      <c r="N4" s="110">
        <f>IF(L4=0,"- ",(+M4-L4)/L4*100)</f>
        <v>-19.10575387626848</v>
      </c>
      <c r="O4" s="110"/>
      <c r="P4" s="109">
        <v>710</v>
      </c>
      <c r="Q4" s="109">
        <v>1351</v>
      </c>
      <c r="R4" s="110">
        <f>IF(P4=0,"- ",(+Q4-P4)/P4*100)</f>
        <v>90.28169014084507</v>
      </c>
      <c r="T4" s="131"/>
      <c r="U4" s="131"/>
      <c r="V4" s="131"/>
      <c r="W4" s="131"/>
      <c r="X4" s="131"/>
      <c r="Y4" s="131"/>
      <c r="Z4" s="131"/>
    </row>
    <row r="5" spans="1:26" ht="14.25" customHeight="1">
      <c r="A5" s="111" t="s">
        <v>14</v>
      </c>
      <c r="B5" s="111"/>
      <c r="C5" s="111"/>
      <c r="D5" s="112">
        <v>12831</v>
      </c>
      <c r="E5" s="130">
        <v>16424</v>
      </c>
      <c r="F5" s="113">
        <f>IF(D5=0,"- ",(+E5-D5)/D5*100)</f>
        <v>28.002493959940765</v>
      </c>
      <c r="G5" s="112"/>
      <c r="H5" s="112">
        <v>34597</v>
      </c>
      <c r="I5" s="112">
        <v>36371</v>
      </c>
      <c r="J5" s="113">
        <f>IF(H5=0,"- ",(+I5-H5)/H5*100)</f>
        <v>5.127612220712779</v>
      </c>
      <c r="K5" s="113"/>
      <c r="L5" s="112">
        <v>1838</v>
      </c>
      <c r="M5" s="112">
        <v>1001</v>
      </c>
      <c r="N5" s="113">
        <f>IF(L5=0,"- ",(+M5-L5)/L5*100)</f>
        <v>-45.53862894450489</v>
      </c>
      <c r="O5" s="113"/>
      <c r="P5" s="112">
        <v>106</v>
      </c>
      <c r="Q5" s="112">
        <v>104</v>
      </c>
      <c r="R5" s="113">
        <f>IF(P5=0,"- ",(+Q5-P5)/P5*100)</f>
        <v>-1.8867924528301887</v>
      </c>
      <c r="T5" s="131"/>
      <c r="U5" s="131"/>
      <c r="V5" s="131"/>
      <c r="W5" s="131"/>
      <c r="X5" s="131"/>
      <c r="Y5" s="131"/>
      <c r="Z5" s="131"/>
    </row>
    <row r="6" spans="1:26" ht="14.25" customHeight="1">
      <c r="A6" s="111" t="s">
        <v>15</v>
      </c>
      <c r="B6" s="111"/>
      <c r="C6" s="111"/>
      <c r="D6" s="112">
        <v>20272</v>
      </c>
      <c r="E6" s="130">
        <v>25376</v>
      </c>
      <c r="F6" s="113">
        <f>IF(D6=0,"- ",(+E6-D6)/D6*100)</f>
        <v>25.177584846093133</v>
      </c>
      <c r="G6" s="112"/>
      <c r="H6" s="112">
        <v>7648</v>
      </c>
      <c r="I6" s="112">
        <v>6953</v>
      </c>
      <c r="J6" s="113">
        <f>IF(H6=0,"- ",(+I6-H6)/H6*100)</f>
        <v>-9.08734309623431</v>
      </c>
      <c r="K6" s="113"/>
      <c r="L6" s="112">
        <v>326</v>
      </c>
      <c r="M6" s="112">
        <v>333</v>
      </c>
      <c r="N6" s="113">
        <f>IF(L6=0,"- ",(+M6-L6)/L6*100)</f>
        <v>2.147239263803681</v>
      </c>
      <c r="O6" s="113"/>
      <c r="P6" s="112">
        <v>2</v>
      </c>
      <c r="Q6" s="112">
        <v>6</v>
      </c>
      <c r="R6" s="113">
        <f>IF(P6=0,"- ",(+Q6-P6)/P6*100)</f>
        <v>200</v>
      </c>
      <c r="T6" s="131"/>
      <c r="U6" s="131"/>
      <c r="V6" s="131"/>
      <c r="W6" s="131"/>
      <c r="X6" s="131"/>
      <c r="Y6" s="131"/>
      <c r="Z6" s="131"/>
    </row>
    <row r="7" spans="1:26" ht="14.25" customHeight="1">
      <c r="A7" s="111" t="s">
        <v>16</v>
      </c>
      <c r="B7" s="111"/>
      <c r="C7" s="111"/>
      <c r="D7" s="112">
        <v>19127</v>
      </c>
      <c r="E7" s="130">
        <v>21591</v>
      </c>
      <c r="F7" s="113">
        <f>IF(D7=0,"- ",(+E7-D7)/D7*100)</f>
        <v>12.882312960736131</v>
      </c>
      <c r="G7" s="112"/>
      <c r="H7" s="112">
        <v>26381</v>
      </c>
      <c r="I7" s="112">
        <v>33188</v>
      </c>
      <c r="J7" s="113">
        <f>IF(H7=0,"- ",(+I7-H7)/H7*100)</f>
        <v>25.802661006027066</v>
      </c>
      <c r="K7" s="113"/>
      <c r="L7" s="112">
        <v>3227</v>
      </c>
      <c r="M7" s="112">
        <v>3335</v>
      </c>
      <c r="N7" s="113">
        <f>IF(L7=0,"- ",(+M7-L7)/L7*100)</f>
        <v>3.3467616981716763</v>
      </c>
      <c r="O7" s="113"/>
      <c r="P7" s="112">
        <v>35</v>
      </c>
      <c r="Q7" s="112">
        <v>74</v>
      </c>
      <c r="R7" s="113">
        <f>IF(P7=0,"- ",(+Q7-P7)/P7*100)</f>
        <v>111.42857142857143</v>
      </c>
      <c r="T7" s="131"/>
      <c r="U7" s="131"/>
      <c r="V7" s="131"/>
      <c r="W7" s="131"/>
      <c r="X7" s="131"/>
      <c r="Y7" s="131"/>
      <c r="Z7" s="131"/>
    </row>
    <row r="8" spans="1:18" ht="14.25" customHeight="1">
      <c r="A8" s="114" t="s">
        <v>17</v>
      </c>
      <c r="B8" s="114"/>
      <c r="C8" s="114"/>
      <c r="D8" s="116">
        <f>SUM(D4:D7)</f>
        <v>238553</v>
      </c>
      <c r="E8" s="116">
        <f>SUM(E4:E7)</f>
        <v>273569</v>
      </c>
      <c r="F8" s="115">
        <f>IF(D8=0,"- ",(+E8-D8)/D8*100)</f>
        <v>14.678499117596507</v>
      </c>
      <c r="G8" s="116"/>
      <c r="H8" s="116">
        <f>SUM(H4:H7)</f>
        <v>298638</v>
      </c>
      <c r="I8" s="116">
        <f>SUM(I4:I7)</f>
        <v>336079</v>
      </c>
      <c r="J8" s="115">
        <f>IF(H8=0,"- ",(+I8-H8)/H8*100)</f>
        <v>12.537252459499463</v>
      </c>
      <c r="K8" s="115"/>
      <c r="L8" s="116">
        <f>SUM(L4:L7)</f>
        <v>24804</v>
      </c>
      <c r="M8" s="116">
        <f>SUM(M4:M7)</f>
        <v>20373</v>
      </c>
      <c r="N8" s="115">
        <f>IF(L8=0,"- ",(+M8-L8)/L8*100)</f>
        <v>-17.864054184808904</v>
      </c>
      <c r="O8" s="115"/>
      <c r="P8" s="116">
        <f>SUM(P4:P7)</f>
        <v>853</v>
      </c>
      <c r="Q8" s="116">
        <f>SUM(Q4:Q7)</f>
        <v>1535</v>
      </c>
      <c r="R8" s="115">
        <f>IF(P8=0,"- ",(+Q8-P8)/P8*100)</f>
        <v>79.95310668229777</v>
      </c>
    </row>
    <row r="11" spans="14:15" ht="14.25" customHeight="1">
      <c r="N11" s="12"/>
      <c r="O11" s="12"/>
    </row>
    <row r="12" spans="14:15" ht="14.25" customHeight="1">
      <c r="N12" s="12"/>
      <c r="O12" s="12"/>
    </row>
    <row r="13" spans="14:15" ht="14.25" customHeight="1">
      <c r="N13" s="12"/>
      <c r="O13" s="12"/>
    </row>
    <row r="14" spans="5:9" ht="14.25" customHeight="1">
      <c r="E14" s="131"/>
      <c r="F14" s="131"/>
      <c r="H14" s="131"/>
      <c r="I14" s="131"/>
    </row>
    <row r="15" spans="5:9" ht="14.25" customHeight="1">
      <c r="E15" s="131"/>
      <c r="F15" s="131"/>
      <c r="H15" s="131"/>
      <c r="I15" s="131"/>
    </row>
    <row r="16" spans="5:9" ht="14.25" customHeight="1">
      <c r="E16" s="131"/>
      <c r="F16" s="131"/>
      <c r="H16" s="131"/>
      <c r="I16" s="131"/>
    </row>
    <row r="17" spans="5:9" ht="14.25" customHeight="1">
      <c r="E17" s="131"/>
      <c r="F17" s="131"/>
      <c r="H17" s="131"/>
      <c r="I17" s="131"/>
    </row>
    <row r="26" ht="14.25" customHeight="1">
      <c r="A26" s="141"/>
    </row>
  </sheetData>
  <sheetProtection/>
  <mergeCells count="5">
    <mergeCell ref="D2:F2"/>
    <mergeCell ref="H2:J2"/>
    <mergeCell ref="L2:N2"/>
    <mergeCell ref="P2:R2"/>
    <mergeCell ref="A1:R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headerFooter>
    <oddFooter>&amp;C&amp;"Times New Roman,Normal"&amp;8- &amp;P -</oddFooter>
  </headerFooter>
</worksheet>
</file>

<file path=xl/worksheets/sheet8.xml><?xml version="1.0" encoding="utf-8"?>
<worksheet xmlns="http://schemas.openxmlformats.org/spreadsheetml/2006/main" xmlns:r="http://schemas.openxmlformats.org/officeDocument/2006/relationships">
  <dimension ref="A1:J119"/>
  <sheetViews>
    <sheetView showGridLines="0" zoomScaleSheetLayoutView="100" zoomScalePageLayoutView="0" workbookViewId="0" topLeftCell="A1">
      <selection activeCell="A2" sqref="A2"/>
    </sheetView>
  </sheetViews>
  <sheetFormatPr defaultColWidth="9.140625" defaultRowHeight="12.75"/>
  <sheetData>
    <row r="1" spans="1:9" ht="27" customHeight="1">
      <c r="A1" s="161" t="s">
        <v>147</v>
      </c>
      <c r="B1" s="161"/>
      <c r="C1" s="161"/>
      <c r="D1" s="161"/>
      <c r="E1" s="162"/>
      <c r="F1" s="162"/>
      <c r="G1" s="162"/>
      <c r="H1" s="162"/>
      <c r="I1" s="162"/>
    </row>
    <row r="2" spans="1:9" ht="12.75">
      <c r="A2" s="2"/>
      <c r="B2" s="2"/>
      <c r="C2" s="2"/>
      <c r="D2" s="2"/>
      <c r="E2" s="2"/>
      <c r="F2" s="2"/>
      <c r="G2" s="2"/>
      <c r="H2" s="2"/>
      <c r="I2" s="35"/>
    </row>
    <row r="3" spans="1:9" ht="12.75">
      <c r="A3" s="11"/>
      <c r="B3" s="11"/>
      <c r="C3" s="11"/>
      <c r="D3" s="12"/>
      <c r="E3" s="12"/>
      <c r="F3" s="154" t="s">
        <v>20</v>
      </c>
      <c r="G3" s="154"/>
      <c r="H3" s="154"/>
      <c r="I3" s="154"/>
    </row>
    <row r="4" spans="1:10" ht="12.75">
      <c r="A4" s="11"/>
      <c r="B4" s="11"/>
      <c r="C4" s="11"/>
      <c r="D4" s="12"/>
      <c r="E4" s="12"/>
      <c r="F4" s="12"/>
      <c r="G4" s="163" t="s">
        <v>13</v>
      </c>
      <c r="H4" s="163"/>
      <c r="I4" s="163"/>
      <c r="J4" s="137"/>
    </row>
    <row r="5" spans="1:9" ht="12.75">
      <c r="A5" s="11" t="s">
        <v>109</v>
      </c>
      <c r="B5" s="11"/>
      <c r="C5" s="11"/>
      <c r="D5" s="11"/>
      <c r="E5" s="36"/>
      <c r="F5" s="36"/>
      <c r="G5" s="11"/>
      <c r="H5" s="11"/>
      <c r="I5" s="134" t="s">
        <v>158</v>
      </c>
    </row>
    <row r="6" spans="1:9" ht="12.75">
      <c r="A6" s="11"/>
      <c r="B6" s="11"/>
      <c r="C6" s="11"/>
      <c r="D6" s="11"/>
      <c r="E6" s="11"/>
      <c r="F6" s="36"/>
      <c r="G6" s="11">
        <v>2015</v>
      </c>
      <c r="H6" s="11">
        <v>2016</v>
      </c>
      <c r="I6" s="13" t="s">
        <v>166</v>
      </c>
    </row>
    <row r="7" spans="1:9" ht="12.75">
      <c r="A7" s="42" t="s">
        <v>21</v>
      </c>
      <c r="B7" s="59"/>
      <c r="C7" s="60"/>
      <c r="D7" s="38"/>
      <c r="E7" s="16"/>
      <c r="F7" s="16"/>
      <c r="G7" s="38">
        <v>1576</v>
      </c>
      <c r="H7" s="38">
        <v>1732</v>
      </c>
      <c r="I7" s="37">
        <f aca="true" t="shared" si="0" ref="I7:I70">IF(G7=0,"- ",(+H7-G7)/G7*100)</f>
        <v>9.898477157360407</v>
      </c>
    </row>
    <row r="8" spans="1:9" ht="12.75">
      <c r="A8" s="43" t="s">
        <v>22</v>
      </c>
      <c r="B8" s="58"/>
      <c r="C8" s="61"/>
      <c r="D8" s="39"/>
      <c r="E8" s="21"/>
      <c r="F8" s="21"/>
      <c r="G8" s="39">
        <v>17</v>
      </c>
      <c r="H8" s="39">
        <v>192</v>
      </c>
      <c r="I8" s="33">
        <f t="shared" si="0"/>
        <v>1029.4117647058824</v>
      </c>
    </row>
    <row r="9" spans="1:9" ht="12.75">
      <c r="A9" s="43" t="s">
        <v>23</v>
      </c>
      <c r="B9" s="58"/>
      <c r="C9" s="61"/>
      <c r="D9" s="39"/>
      <c r="E9" s="21"/>
      <c r="F9" s="21"/>
      <c r="G9" s="39">
        <v>3</v>
      </c>
      <c r="H9" s="39">
        <v>8</v>
      </c>
      <c r="I9" s="33">
        <f t="shared" si="0"/>
        <v>166.66666666666669</v>
      </c>
    </row>
    <row r="10" spans="1:9" ht="12.75">
      <c r="A10" s="43" t="s">
        <v>24</v>
      </c>
      <c r="B10" s="58"/>
      <c r="C10" s="61"/>
      <c r="D10" s="39"/>
      <c r="E10" s="21"/>
      <c r="F10" s="21"/>
      <c r="G10" s="39">
        <v>0</v>
      </c>
      <c r="H10" s="39">
        <v>0</v>
      </c>
      <c r="I10" s="33" t="str">
        <f t="shared" si="0"/>
        <v>- </v>
      </c>
    </row>
    <row r="11" spans="1:9" ht="12.75">
      <c r="A11" s="43" t="s">
        <v>25</v>
      </c>
      <c r="B11" s="58"/>
      <c r="C11" s="61"/>
      <c r="D11" s="39"/>
      <c r="E11" s="21"/>
      <c r="F11" s="21"/>
      <c r="G11" s="39">
        <v>0</v>
      </c>
      <c r="H11" s="39">
        <v>0</v>
      </c>
      <c r="I11" s="33" t="str">
        <f t="shared" si="0"/>
        <v>- </v>
      </c>
    </row>
    <row r="12" spans="1:9" ht="12.75">
      <c r="A12" s="43" t="s">
        <v>26</v>
      </c>
      <c r="B12" s="58"/>
      <c r="C12" s="61"/>
      <c r="D12" s="39"/>
      <c r="E12" s="21"/>
      <c r="F12" s="21"/>
      <c r="G12" s="39">
        <v>0</v>
      </c>
      <c r="H12" s="39">
        <v>0</v>
      </c>
      <c r="I12" s="33" t="str">
        <f t="shared" si="0"/>
        <v>- </v>
      </c>
    </row>
    <row r="13" spans="1:9" ht="12.75">
      <c r="A13" s="43" t="s">
        <v>27</v>
      </c>
      <c r="B13" s="62"/>
      <c r="C13" s="61"/>
      <c r="D13" s="63"/>
      <c r="E13" s="21"/>
      <c r="F13" s="21"/>
      <c r="G13" s="39">
        <v>81</v>
      </c>
      <c r="H13" s="39">
        <v>100</v>
      </c>
      <c r="I13" s="33">
        <f t="shared" si="0"/>
        <v>23.456790123456788</v>
      </c>
    </row>
    <row r="14" spans="1:9" ht="12.75">
      <c r="A14" s="43" t="s">
        <v>28</v>
      </c>
      <c r="B14" s="58"/>
      <c r="C14" s="61"/>
      <c r="D14" s="58"/>
      <c r="E14" s="21"/>
      <c r="F14" s="21"/>
      <c r="G14" s="39">
        <v>0</v>
      </c>
      <c r="H14" s="39">
        <v>0</v>
      </c>
      <c r="I14" s="33" t="str">
        <f t="shared" si="0"/>
        <v>- </v>
      </c>
    </row>
    <row r="15" spans="1:9" ht="12.75">
      <c r="A15" s="43" t="s">
        <v>29</v>
      </c>
      <c r="B15" s="58"/>
      <c r="C15" s="61"/>
      <c r="D15" s="58"/>
      <c r="E15" s="21"/>
      <c r="F15" s="21"/>
      <c r="G15" s="39">
        <v>30647</v>
      </c>
      <c r="H15" s="39">
        <v>32904</v>
      </c>
      <c r="I15" s="33">
        <f t="shared" si="0"/>
        <v>7.364505498091168</v>
      </c>
    </row>
    <row r="16" spans="1:9" ht="12.75">
      <c r="A16" s="43" t="s">
        <v>30</v>
      </c>
      <c r="B16" s="58"/>
      <c r="C16" s="61"/>
      <c r="D16" s="58"/>
      <c r="E16" s="21"/>
      <c r="F16" s="21"/>
      <c r="G16" s="39">
        <v>2582</v>
      </c>
      <c r="H16" s="39">
        <v>2952</v>
      </c>
      <c r="I16" s="33">
        <f t="shared" si="0"/>
        <v>14.329976762199845</v>
      </c>
    </row>
    <row r="17" spans="1:9" ht="12.75">
      <c r="A17" s="43" t="s">
        <v>31</v>
      </c>
      <c r="B17" s="58"/>
      <c r="C17" s="61"/>
      <c r="D17" s="58"/>
      <c r="E17" s="21"/>
      <c r="F17" s="21"/>
      <c r="G17" s="39">
        <v>0</v>
      </c>
      <c r="H17" s="39">
        <v>0</v>
      </c>
      <c r="I17" s="33" t="str">
        <f t="shared" si="0"/>
        <v>- </v>
      </c>
    </row>
    <row r="18" spans="1:9" ht="12.75">
      <c r="A18" s="43" t="s">
        <v>32</v>
      </c>
      <c r="B18" s="58"/>
      <c r="C18" s="61"/>
      <c r="D18" s="58"/>
      <c r="E18" s="21"/>
      <c r="F18" s="21"/>
      <c r="G18" s="39">
        <v>3629</v>
      </c>
      <c r="H18" s="39">
        <v>4111</v>
      </c>
      <c r="I18" s="33">
        <f t="shared" si="0"/>
        <v>13.281895839074126</v>
      </c>
    </row>
    <row r="19" spans="1:9" ht="12.75">
      <c r="A19" s="43" t="s">
        <v>33</v>
      </c>
      <c r="B19" s="58"/>
      <c r="C19" s="61"/>
      <c r="D19" s="58"/>
      <c r="E19" s="21"/>
      <c r="F19" s="21"/>
      <c r="G19" s="39">
        <v>1098</v>
      </c>
      <c r="H19" s="39">
        <v>1046</v>
      </c>
      <c r="I19" s="33">
        <f t="shared" si="0"/>
        <v>-4.735883424408015</v>
      </c>
    </row>
    <row r="20" spans="1:9" ht="12.75">
      <c r="A20" s="43" t="s">
        <v>34</v>
      </c>
      <c r="B20" s="58"/>
      <c r="C20" s="61"/>
      <c r="D20" s="58"/>
      <c r="E20" s="21"/>
      <c r="F20" s="21"/>
      <c r="G20" s="39">
        <v>930</v>
      </c>
      <c r="H20" s="39">
        <v>1365</v>
      </c>
      <c r="I20" s="33">
        <f t="shared" si="0"/>
        <v>46.774193548387096</v>
      </c>
    </row>
    <row r="21" spans="1:9" ht="12.75">
      <c r="A21" s="43" t="s">
        <v>35</v>
      </c>
      <c r="B21" s="58"/>
      <c r="C21" s="61"/>
      <c r="D21" s="58"/>
      <c r="E21" s="21"/>
      <c r="F21" s="21"/>
      <c r="G21" s="39">
        <v>1567</v>
      </c>
      <c r="H21" s="39">
        <v>1624</v>
      </c>
      <c r="I21" s="33">
        <f t="shared" si="0"/>
        <v>3.6375239310784937</v>
      </c>
    </row>
    <row r="22" spans="1:9" ht="12.75">
      <c r="A22" s="43" t="s">
        <v>36</v>
      </c>
      <c r="B22" s="58"/>
      <c r="C22" s="61"/>
      <c r="D22" s="58"/>
      <c r="E22" s="21"/>
      <c r="F22" s="21"/>
      <c r="G22" s="39">
        <v>6444</v>
      </c>
      <c r="H22" s="39">
        <v>7768</v>
      </c>
      <c r="I22" s="33">
        <f t="shared" si="0"/>
        <v>20.54624456859094</v>
      </c>
    </row>
    <row r="23" spans="1:9" ht="12.75">
      <c r="A23" s="43" t="s">
        <v>37</v>
      </c>
      <c r="B23" s="58"/>
      <c r="C23" s="61"/>
      <c r="D23" s="58"/>
      <c r="E23" s="21"/>
      <c r="F23" s="21"/>
      <c r="G23" s="39">
        <v>4520</v>
      </c>
      <c r="H23" s="39">
        <v>6836</v>
      </c>
      <c r="I23" s="33">
        <f t="shared" si="0"/>
        <v>51.23893805309735</v>
      </c>
    </row>
    <row r="24" spans="1:9" ht="12.75">
      <c r="A24" s="43" t="s">
        <v>38</v>
      </c>
      <c r="B24" s="58"/>
      <c r="C24" s="61"/>
      <c r="D24" s="58"/>
      <c r="E24" s="21"/>
      <c r="F24" s="21"/>
      <c r="G24" s="39">
        <v>0</v>
      </c>
      <c r="H24" s="39">
        <v>0</v>
      </c>
      <c r="I24" s="33" t="str">
        <f t="shared" si="0"/>
        <v>- </v>
      </c>
    </row>
    <row r="25" spans="1:9" ht="12.75">
      <c r="A25" s="43" t="s">
        <v>39</v>
      </c>
      <c r="B25" s="58"/>
      <c r="C25" s="61"/>
      <c r="D25" s="58"/>
      <c r="E25" s="21"/>
      <c r="F25" s="21"/>
      <c r="G25" s="39">
        <v>12941</v>
      </c>
      <c r="H25" s="39">
        <v>12846</v>
      </c>
      <c r="I25" s="33">
        <f t="shared" si="0"/>
        <v>-0.734100919557994</v>
      </c>
    </row>
    <row r="26" spans="1:9" ht="12.75">
      <c r="A26" s="43" t="s">
        <v>40</v>
      </c>
      <c r="B26" s="58"/>
      <c r="C26" s="61"/>
      <c r="D26" s="58"/>
      <c r="E26" s="21"/>
      <c r="F26" s="21"/>
      <c r="G26" s="39">
        <v>6520</v>
      </c>
      <c r="H26" s="39">
        <v>5876</v>
      </c>
      <c r="I26" s="33">
        <f t="shared" si="0"/>
        <v>-9.877300613496933</v>
      </c>
    </row>
    <row r="27" spans="1:9" ht="12.75">
      <c r="A27" s="139" t="s">
        <v>41</v>
      </c>
      <c r="B27" s="142"/>
      <c r="C27" s="61"/>
      <c r="D27" s="58"/>
      <c r="E27" s="21"/>
      <c r="F27" s="21"/>
      <c r="G27" s="39">
        <v>19953</v>
      </c>
      <c r="H27" s="39">
        <v>22865</v>
      </c>
      <c r="I27" s="33">
        <f t="shared" si="0"/>
        <v>14.594296597002957</v>
      </c>
    </row>
    <row r="28" spans="1:9" ht="12.75">
      <c r="A28" s="43" t="s">
        <v>42</v>
      </c>
      <c r="B28" s="58"/>
      <c r="C28" s="61"/>
      <c r="D28" s="58"/>
      <c r="E28" s="21"/>
      <c r="F28" s="21"/>
      <c r="G28" s="39">
        <v>1881</v>
      </c>
      <c r="H28" s="39">
        <v>2388</v>
      </c>
      <c r="I28" s="33">
        <f t="shared" si="0"/>
        <v>26.953748006379584</v>
      </c>
    </row>
    <row r="29" spans="1:9" ht="12.75">
      <c r="A29" s="43" t="s">
        <v>43</v>
      </c>
      <c r="B29" s="58"/>
      <c r="C29" s="61"/>
      <c r="D29" s="58"/>
      <c r="E29" s="21"/>
      <c r="F29" s="21"/>
      <c r="G29" s="39">
        <v>2453</v>
      </c>
      <c r="H29" s="39">
        <v>3430</v>
      </c>
      <c r="I29" s="33">
        <f t="shared" si="0"/>
        <v>39.82878108438646</v>
      </c>
    </row>
    <row r="30" spans="1:9" ht="12.75">
      <c r="A30" s="43" t="s">
        <v>44</v>
      </c>
      <c r="B30" s="58"/>
      <c r="C30" s="61"/>
      <c r="D30" s="58"/>
      <c r="E30" s="21"/>
      <c r="F30" s="21"/>
      <c r="G30" s="39">
        <v>10480</v>
      </c>
      <c r="H30" s="39">
        <v>10792</v>
      </c>
      <c r="I30" s="33">
        <f t="shared" si="0"/>
        <v>2.9770992366412212</v>
      </c>
    </row>
    <row r="31" spans="1:9" ht="12.75">
      <c r="A31" s="43" t="s">
        <v>45</v>
      </c>
      <c r="B31" s="58"/>
      <c r="C31" s="61"/>
      <c r="D31" s="58"/>
      <c r="E31" s="21"/>
      <c r="F31" s="21"/>
      <c r="G31" s="39">
        <v>1986</v>
      </c>
      <c r="H31" s="39">
        <v>1238</v>
      </c>
      <c r="I31" s="33">
        <f t="shared" si="0"/>
        <v>-37.66364551863041</v>
      </c>
    </row>
    <row r="32" spans="1:9" ht="12.75">
      <c r="A32" s="43" t="s">
        <v>46</v>
      </c>
      <c r="B32" s="58"/>
      <c r="C32" s="61"/>
      <c r="D32" s="58"/>
      <c r="E32" s="21"/>
      <c r="F32" s="21"/>
      <c r="G32" s="39">
        <v>5026</v>
      </c>
      <c r="H32" s="39">
        <v>6723</v>
      </c>
      <c r="I32" s="33">
        <f t="shared" si="0"/>
        <v>33.76442499005174</v>
      </c>
    </row>
    <row r="33" spans="1:9" ht="12.75">
      <c r="A33" s="43" t="s">
        <v>47</v>
      </c>
      <c r="B33" s="58"/>
      <c r="C33" s="61"/>
      <c r="D33" s="58"/>
      <c r="E33" s="21"/>
      <c r="F33" s="21"/>
      <c r="G33" s="39">
        <v>3048</v>
      </c>
      <c r="H33" s="39">
        <v>3348</v>
      </c>
      <c r="I33" s="33">
        <f t="shared" si="0"/>
        <v>9.84251968503937</v>
      </c>
    </row>
    <row r="34" spans="1:9" ht="12.75">
      <c r="A34" s="43" t="s">
        <v>48</v>
      </c>
      <c r="B34" s="58"/>
      <c r="C34" s="61"/>
      <c r="D34" s="58"/>
      <c r="E34" s="21"/>
      <c r="F34" s="21"/>
      <c r="G34" s="39">
        <v>20386</v>
      </c>
      <c r="H34" s="39">
        <v>23961</v>
      </c>
      <c r="I34" s="33">
        <f t="shared" si="0"/>
        <v>17.536544687530657</v>
      </c>
    </row>
    <row r="35" spans="1:9" ht="12.75">
      <c r="A35" s="43" t="s">
        <v>49</v>
      </c>
      <c r="B35" s="58"/>
      <c r="C35" s="61"/>
      <c r="D35" s="58"/>
      <c r="E35" s="21"/>
      <c r="F35" s="21"/>
      <c r="G35" s="39">
        <v>377</v>
      </c>
      <c r="H35" s="39">
        <v>443</v>
      </c>
      <c r="I35" s="33">
        <f t="shared" si="0"/>
        <v>17.50663129973475</v>
      </c>
    </row>
    <row r="36" spans="1:9" ht="12.75">
      <c r="A36" s="43" t="s">
        <v>50</v>
      </c>
      <c r="B36" s="58"/>
      <c r="C36" s="61"/>
      <c r="D36" s="58"/>
      <c r="E36" s="21"/>
      <c r="F36" s="21"/>
      <c r="G36" s="39">
        <v>726</v>
      </c>
      <c r="H36" s="39">
        <v>937</v>
      </c>
      <c r="I36" s="33">
        <f t="shared" si="0"/>
        <v>29.0633608815427</v>
      </c>
    </row>
    <row r="37" spans="1:9" ht="12.75">
      <c r="A37" s="43" t="s">
        <v>51</v>
      </c>
      <c r="B37" s="58"/>
      <c r="C37" s="61"/>
      <c r="D37" s="58"/>
      <c r="E37" s="21"/>
      <c r="F37" s="21"/>
      <c r="G37" s="39">
        <v>6243</v>
      </c>
      <c r="H37" s="39">
        <v>6872</v>
      </c>
      <c r="I37" s="33">
        <f t="shared" si="0"/>
        <v>10.07528431843665</v>
      </c>
    </row>
    <row r="38" spans="1:9" ht="12.75">
      <c r="A38" s="43" t="s">
        <v>52</v>
      </c>
      <c r="B38" s="58"/>
      <c r="C38" s="61"/>
      <c r="D38" s="58"/>
      <c r="E38" s="21"/>
      <c r="F38" s="21"/>
      <c r="G38" s="39">
        <v>593</v>
      </c>
      <c r="H38" s="39">
        <v>507</v>
      </c>
      <c r="I38" s="33">
        <f t="shared" si="0"/>
        <v>-14.502529510961216</v>
      </c>
    </row>
    <row r="39" spans="1:9" ht="12.75">
      <c r="A39" s="43" t="s">
        <v>53</v>
      </c>
      <c r="B39" s="58"/>
      <c r="C39" s="61"/>
      <c r="D39" s="58"/>
      <c r="E39" s="21"/>
      <c r="F39" s="21"/>
      <c r="G39" s="39">
        <v>224</v>
      </c>
      <c r="H39" s="39">
        <v>164</v>
      </c>
      <c r="I39" s="33">
        <f t="shared" si="0"/>
        <v>-26.785714285714285</v>
      </c>
    </row>
    <row r="40" spans="1:9" ht="12.75">
      <c r="A40" s="43" t="s">
        <v>54</v>
      </c>
      <c r="B40" s="58"/>
      <c r="C40" s="61"/>
      <c r="D40" s="58"/>
      <c r="E40" s="21"/>
      <c r="F40" s="21"/>
      <c r="G40" s="39">
        <v>55</v>
      </c>
      <c r="H40" s="39">
        <v>53</v>
      </c>
      <c r="I40" s="33">
        <f t="shared" si="0"/>
        <v>-3.6363636363636362</v>
      </c>
    </row>
    <row r="41" spans="1:9" ht="12.75">
      <c r="A41" s="43" t="s">
        <v>55</v>
      </c>
      <c r="B41" s="58"/>
      <c r="C41" s="61"/>
      <c r="D41" s="58"/>
      <c r="E41" s="21"/>
      <c r="F41" s="21"/>
      <c r="G41" s="39">
        <v>6</v>
      </c>
      <c r="H41" s="39">
        <v>3</v>
      </c>
      <c r="I41" s="33">
        <f t="shared" si="0"/>
        <v>-50</v>
      </c>
    </row>
    <row r="42" spans="1:9" ht="12.75">
      <c r="A42" s="43" t="s">
        <v>56</v>
      </c>
      <c r="B42" s="58"/>
      <c r="C42" s="61"/>
      <c r="D42" s="58"/>
      <c r="E42" s="21"/>
      <c r="F42" s="21"/>
      <c r="G42" s="39">
        <v>934</v>
      </c>
      <c r="H42" s="39">
        <v>1416</v>
      </c>
      <c r="I42" s="33">
        <f t="shared" si="0"/>
        <v>51.605995717344754</v>
      </c>
    </row>
    <row r="43" spans="1:9" ht="12.75">
      <c r="A43" s="43" t="s">
        <v>57</v>
      </c>
      <c r="B43" s="58"/>
      <c r="C43" s="61"/>
      <c r="D43" s="58"/>
      <c r="E43" s="21"/>
      <c r="F43" s="21"/>
      <c r="G43" s="39">
        <v>1</v>
      </c>
      <c r="H43" s="39">
        <v>1</v>
      </c>
      <c r="I43" s="33">
        <f t="shared" si="0"/>
        <v>0</v>
      </c>
    </row>
    <row r="44" spans="1:9" ht="12.75">
      <c r="A44" s="43" t="s">
        <v>58</v>
      </c>
      <c r="B44" s="58"/>
      <c r="C44" s="61"/>
      <c r="D44" s="58"/>
      <c r="E44" s="21"/>
      <c r="F44" s="21"/>
      <c r="G44" s="39">
        <v>578</v>
      </c>
      <c r="H44" s="39">
        <v>594</v>
      </c>
      <c r="I44" s="33">
        <f t="shared" si="0"/>
        <v>2.768166089965398</v>
      </c>
    </row>
    <row r="45" spans="1:9" ht="12.75">
      <c r="A45" s="43" t="s">
        <v>59</v>
      </c>
      <c r="B45" s="58"/>
      <c r="C45" s="61"/>
      <c r="D45" s="58"/>
      <c r="E45" s="21"/>
      <c r="F45" s="21"/>
      <c r="G45" s="39">
        <v>38</v>
      </c>
      <c r="H45" s="39">
        <v>50</v>
      </c>
      <c r="I45" s="33">
        <f t="shared" si="0"/>
        <v>31.57894736842105</v>
      </c>
    </row>
    <row r="46" spans="1:9" ht="12.75">
      <c r="A46" s="43" t="s">
        <v>60</v>
      </c>
      <c r="B46" s="58"/>
      <c r="C46" s="61"/>
      <c r="D46" s="58"/>
      <c r="E46" s="21"/>
      <c r="F46" s="21"/>
      <c r="G46" s="39">
        <v>1929</v>
      </c>
      <c r="H46" s="39">
        <v>2283</v>
      </c>
      <c r="I46" s="33">
        <f t="shared" si="0"/>
        <v>18.35147744945568</v>
      </c>
    </row>
    <row r="47" spans="1:9" ht="12.75">
      <c r="A47" s="43" t="s">
        <v>61</v>
      </c>
      <c r="B47" s="58"/>
      <c r="C47" s="61"/>
      <c r="D47" s="58"/>
      <c r="E47" s="21"/>
      <c r="F47" s="21"/>
      <c r="G47" s="39">
        <v>1401</v>
      </c>
      <c r="H47" s="39">
        <v>1923</v>
      </c>
      <c r="I47" s="33">
        <f t="shared" si="0"/>
        <v>37.25910064239829</v>
      </c>
    </row>
    <row r="48" spans="1:9" ht="12.75">
      <c r="A48" s="43" t="s">
        <v>62</v>
      </c>
      <c r="B48" s="58"/>
      <c r="C48" s="61"/>
      <c r="D48" s="58"/>
      <c r="E48" s="21"/>
      <c r="F48" s="21"/>
      <c r="G48" s="39">
        <v>27280</v>
      </c>
      <c r="H48" s="39">
        <v>30259</v>
      </c>
      <c r="I48" s="33">
        <f t="shared" si="0"/>
        <v>10.92008797653959</v>
      </c>
    </row>
    <row r="49" spans="1:9" ht="12.75">
      <c r="A49" s="43" t="s">
        <v>63</v>
      </c>
      <c r="B49" s="58"/>
      <c r="C49" s="61"/>
      <c r="D49" s="58"/>
      <c r="E49" s="21"/>
      <c r="F49" s="21"/>
      <c r="G49" s="39">
        <v>22787</v>
      </c>
      <c r="H49" s="39">
        <v>22782</v>
      </c>
      <c r="I49" s="33">
        <f t="shared" si="0"/>
        <v>-0.021942335542195112</v>
      </c>
    </row>
    <row r="50" spans="1:9" ht="12.75">
      <c r="A50" s="43" t="s">
        <v>64</v>
      </c>
      <c r="B50" s="58"/>
      <c r="C50" s="61"/>
      <c r="D50" s="58"/>
      <c r="E50" s="21"/>
      <c r="F50" s="21"/>
      <c r="G50" s="39">
        <v>10984</v>
      </c>
      <c r="H50" s="39">
        <v>11436</v>
      </c>
      <c r="I50" s="33">
        <f t="shared" si="0"/>
        <v>4.115076474872542</v>
      </c>
    </row>
    <row r="51" spans="1:9" ht="12.75">
      <c r="A51" s="43" t="s">
        <v>65</v>
      </c>
      <c r="B51" s="58"/>
      <c r="C51" s="61"/>
      <c r="D51" s="58"/>
      <c r="E51" s="21"/>
      <c r="F51" s="21"/>
      <c r="G51" s="39">
        <v>39</v>
      </c>
      <c r="H51" s="39">
        <v>121</v>
      </c>
      <c r="I51" s="33">
        <f t="shared" si="0"/>
        <v>210.25641025641028</v>
      </c>
    </row>
    <row r="52" spans="1:9" ht="12.75">
      <c r="A52" s="43" t="s">
        <v>66</v>
      </c>
      <c r="B52" s="6"/>
      <c r="C52" s="28"/>
      <c r="D52" s="6"/>
      <c r="E52" s="21"/>
      <c r="F52" s="21"/>
      <c r="G52" s="39">
        <v>428</v>
      </c>
      <c r="H52" s="39">
        <v>760</v>
      </c>
      <c r="I52" s="33">
        <f t="shared" si="0"/>
        <v>77.57009345794393</v>
      </c>
    </row>
    <row r="53" spans="1:9" ht="12.75">
      <c r="A53" s="43" t="s">
        <v>67</v>
      </c>
      <c r="B53" s="6"/>
      <c r="C53" s="28"/>
      <c r="D53" s="6"/>
      <c r="E53" s="21"/>
      <c r="F53" s="21"/>
      <c r="G53" s="39">
        <v>26044</v>
      </c>
      <c r="H53" s="39">
        <v>38393</v>
      </c>
      <c r="I53" s="33">
        <f t="shared" si="0"/>
        <v>47.415911534326526</v>
      </c>
    </row>
    <row r="54" spans="1:9" ht="12.75">
      <c r="A54" s="43" t="s">
        <v>68</v>
      </c>
      <c r="B54" s="6"/>
      <c r="C54" s="28"/>
      <c r="D54" s="6"/>
      <c r="E54" s="21"/>
      <c r="F54" s="21"/>
      <c r="G54" s="39">
        <v>887</v>
      </c>
      <c r="H54" s="39">
        <v>1616</v>
      </c>
      <c r="I54" s="33">
        <f t="shared" si="0"/>
        <v>82.18714768883878</v>
      </c>
    </row>
    <row r="55" spans="1:9" ht="12.75">
      <c r="A55" s="43" t="s">
        <v>69</v>
      </c>
      <c r="B55" s="6"/>
      <c r="C55" s="28"/>
      <c r="D55" s="6"/>
      <c r="E55" s="21"/>
      <c r="F55" s="21"/>
      <c r="G55" s="39">
        <v>60429</v>
      </c>
      <c r="H55" s="39">
        <v>68075</v>
      </c>
      <c r="I55" s="33">
        <f t="shared" si="0"/>
        <v>12.652865346108658</v>
      </c>
    </row>
    <row r="56" spans="1:9" ht="12.75">
      <c r="A56" s="43" t="s">
        <v>70</v>
      </c>
      <c r="B56" s="6"/>
      <c r="C56" s="28"/>
      <c r="D56" s="6"/>
      <c r="E56" s="21"/>
      <c r="F56" s="21"/>
      <c r="G56" s="39">
        <v>37631</v>
      </c>
      <c r="H56" s="39">
        <v>38429</v>
      </c>
      <c r="I56" s="33">
        <f t="shared" si="0"/>
        <v>2.1205920650527488</v>
      </c>
    </row>
    <row r="57" spans="1:9" ht="12.75">
      <c r="A57" s="43" t="s">
        <v>71</v>
      </c>
      <c r="B57" s="6"/>
      <c r="C57" s="28"/>
      <c r="D57" s="6"/>
      <c r="E57" s="21"/>
      <c r="F57" s="21"/>
      <c r="G57" s="39">
        <v>291</v>
      </c>
      <c r="H57" s="39">
        <v>384</v>
      </c>
      <c r="I57" s="33">
        <f t="shared" si="0"/>
        <v>31.958762886597935</v>
      </c>
    </row>
    <row r="58" spans="1:9" ht="12.75">
      <c r="A58" s="43" t="s">
        <v>72</v>
      </c>
      <c r="B58" s="6"/>
      <c r="C58" s="28"/>
      <c r="D58" s="6"/>
      <c r="E58" s="21"/>
      <c r="F58" s="21"/>
      <c r="G58" s="39">
        <v>15492</v>
      </c>
      <c r="H58" s="39">
        <v>12301</v>
      </c>
      <c r="I58" s="33">
        <f t="shared" si="0"/>
        <v>-20.597727859540406</v>
      </c>
    </row>
    <row r="59" spans="1:9" ht="12.75">
      <c r="A59" s="43" t="s">
        <v>73</v>
      </c>
      <c r="B59" s="6"/>
      <c r="C59" s="28"/>
      <c r="D59" s="6"/>
      <c r="E59" s="21"/>
      <c r="F59" s="21"/>
      <c r="G59" s="39">
        <v>514</v>
      </c>
      <c r="H59" s="39">
        <v>885</v>
      </c>
      <c r="I59" s="33">
        <f t="shared" si="0"/>
        <v>72.17898832684824</v>
      </c>
    </row>
    <row r="60" spans="1:9" ht="12.75">
      <c r="A60" s="43" t="s">
        <v>74</v>
      </c>
      <c r="B60" s="6"/>
      <c r="C60" s="28"/>
      <c r="D60" s="6"/>
      <c r="E60" s="21"/>
      <c r="F60" s="21"/>
      <c r="G60" s="39">
        <v>348</v>
      </c>
      <c r="H60" s="39">
        <v>308</v>
      </c>
      <c r="I60" s="33">
        <f t="shared" si="0"/>
        <v>-11.494252873563218</v>
      </c>
    </row>
    <row r="61" spans="1:9" ht="12.75">
      <c r="A61" s="43" t="s">
        <v>75</v>
      </c>
      <c r="B61" s="6"/>
      <c r="C61" s="28"/>
      <c r="D61" s="6"/>
      <c r="E61" s="21"/>
      <c r="F61" s="21"/>
      <c r="G61" s="39">
        <v>2764</v>
      </c>
      <c r="H61" s="39">
        <v>2936</v>
      </c>
      <c r="I61" s="33">
        <f t="shared" si="0"/>
        <v>6.2228654124457305</v>
      </c>
    </row>
    <row r="62" spans="1:9" ht="12.75">
      <c r="A62" s="43" t="s">
        <v>76</v>
      </c>
      <c r="B62" s="6"/>
      <c r="C62" s="28"/>
      <c r="D62" s="6"/>
      <c r="E62" s="21"/>
      <c r="F62" s="21"/>
      <c r="G62" s="39">
        <v>1464</v>
      </c>
      <c r="H62" s="39">
        <v>1175</v>
      </c>
      <c r="I62" s="33">
        <f t="shared" si="0"/>
        <v>-19.740437158469945</v>
      </c>
    </row>
    <row r="63" spans="1:9" ht="12.75">
      <c r="A63" s="43" t="s">
        <v>77</v>
      </c>
      <c r="B63" s="6"/>
      <c r="C63" s="28"/>
      <c r="D63" s="6"/>
      <c r="E63" s="21"/>
      <c r="F63" s="21"/>
      <c r="G63" s="39">
        <v>19249</v>
      </c>
      <c r="H63" s="39">
        <v>16001</v>
      </c>
      <c r="I63" s="33">
        <f t="shared" si="0"/>
        <v>-16.87360382357525</v>
      </c>
    </row>
    <row r="64" spans="1:9" ht="12.75">
      <c r="A64" s="43" t="s">
        <v>78</v>
      </c>
      <c r="B64" s="6"/>
      <c r="C64" s="28"/>
      <c r="D64" s="6"/>
      <c r="E64" s="21"/>
      <c r="F64" s="21"/>
      <c r="G64" s="39">
        <v>410</v>
      </c>
      <c r="H64" s="39">
        <v>744</v>
      </c>
      <c r="I64" s="33">
        <f t="shared" si="0"/>
        <v>81.46341463414633</v>
      </c>
    </row>
    <row r="65" spans="1:9" ht="12.75">
      <c r="A65" s="43" t="s">
        <v>79</v>
      </c>
      <c r="B65" s="6"/>
      <c r="C65" s="28"/>
      <c r="D65" s="6"/>
      <c r="E65" s="21"/>
      <c r="F65" s="21"/>
      <c r="G65" s="39">
        <v>241</v>
      </c>
      <c r="H65" s="39">
        <v>248</v>
      </c>
      <c r="I65" s="33">
        <f t="shared" si="0"/>
        <v>2.904564315352697</v>
      </c>
    </row>
    <row r="66" spans="1:9" ht="12.75">
      <c r="A66" s="43" t="s">
        <v>80</v>
      </c>
      <c r="B66" s="6"/>
      <c r="C66" s="28"/>
      <c r="D66" s="6"/>
      <c r="E66" s="21"/>
      <c r="F66" s="21"/>
      <c r="G66" s="39">
        <v>526</v>
      </c>
      <c r="H66" s="39">
        <v>715</v>
      </c>
      <c r="I66" s="33">
        <f t="shared" si="0"/>
        <v>35.93155893536122</v>
      </c>
    </row>
    <row r="67" spans="1:9" ht="12.75">
      <c r="A67" s="43" t="s">
        <v>81</v>
      </c>
      <c r="B67" s="6"/>
      <c r="C67" s="28"/>
      <c r="D67" s="6"/>
      <c r="E67" s="21"/>
      <c r="F67" s="21"/>
      <c r="G67" s="39">
        <v>873</v>
      </c>
      <c r="H67" s="39">
        <v>1195</v>
      </c>
      <c r="I67" s="33">
        <f t="shared" si="0"/>
        <v>36.884306987399775</v>
      </c>
    </row>
    <row r="68" spans="1:9" ht="12.75">
      <c r="A68" s="43" t="s">
        <v>82</v>
      </c>
      <c r="B68" s="6"/>
      <c r="C68" s="28"/>
      <c r="D68" s="6"/>
      <c r="E68" s="21"/>
      <c r="F68" s="21"/>
      <c r="G68" s="39">
        <v>1368</v>
      </c>
      <c r="H68" s="39">
        <v>1905</v>
      </c>
      <c r="I68" s="33">
        <f t="shared" si="0"/>
        <v>39.25438596491228</v>
      </c>
    </row>
    <row r="69" spans="1:9" ht="12.75">
      <c r="A69" s="43" t="s">
        <v>83</v>
      </c>
      <c r="B69" s="6"/>
      <c r="C69" s="28"/>
      <c r="D69" s="6"/>
      <c r="E69" s="21"/>
      <c r="F69" s="21"/>
      <c r="G69" s="39">
        <v>4466</v>
      </c>
      <c r="H69" s="39">
        <v>4976</v>
      </c>
      <c r="I69" s="33">
        <f t="shared" si="0"/>
        <v>11.419614867890731</v>
      </c>
    </row>
    <row r="70" spans="1:9" ht="12.75">
      <c r="A70" s="43" t="s">
        <v>84</v>
      </c>
      <c r="B70" s="6"/>
      <c r="C70" s="28"/>
      <c r="D70" s="6"/>
      <c r="E70" s="21"/>
      <c r="F70" s="21"/>
      <c r="G70" s="39">
        <v>230</v>
      </c>
      <c r="H70" s="39">
        <v>330</v>
      </c>
      <c r="I70" s="33">
        <f t="shared" si="0"/>
        <v>43.47826086956522</v>
      </c>
    </row>
    <row r="71" spans="1:9" ht="12.75">
      <c r="A71" s="43" t="s">
        <v>85</v>
      </c>
      <c r="B71" s="6"/>
      <c r="C71" s="28"/>
      <c r="D71" s="6"/>
      <c r="E71" s="21"/>
      <c r="F71" s="21"/>
      <c r="G71" s="39">
        <v>2687</v>
      </c>
      <c r="H71" s="39">
        <v>4011</v>
      </c>
      <c r="I71" s="33">
        <f aca="true" t="shared" si="1" ref="I71:I95">IF(G71=0,"- ",(+H71-G71)/G71*100)</f>
        <v>49.27428358764421</v>
      </c>
    </row>
    <row r="72" spans="1:9" ht="12.75">
      <c r="A72" s="43" t="s">
        <v>86</v>
      </c>
      <c r="B72" s="6"/>
      <c r="C72" s="28"/>
      <c r="D72" s="6"/>
      <c r="E72" s="21"/>
      <c r="F72" s="21"/>
      <c r="G72" s="39">
        <v>7881</v>
      </c>
      <c r="H72" s="39">
        <v>10334</v>
      </c>
      <c r="I72" s="33">
        <f t="shared" si="1"/>
        <v>31.12549168887197</v>
      </c>
    </row>
    <row r="73" spans="1:9" ht="12.75">
      <c r="A73" s="43" t="s">
        <v>87</v>
      </c>
      <c r="B73" s="6"/>
      <c r="C73" s="28"/>
      <c r="D73" s="6"/>
      <c r="E73" s="21"/>
      <c r="F73" s="21"/>
      <c r="G73" s="39">
        <v>51</v>
      </c>
      <c r="H73" s="39">
        <v>18</v>
      </c>
      <c r="I73" s="33">
        <f t="shared" si="1"/>
        <v>-64.70588235294117</v>
      </c>
    </row>
    <row r="74" spans="1:9" ht="12.75">
      <c r="A74" s="43" t="s">
        <v>88</v>
      </c>
      <c r="B74" s="6"/>
      <c r="C74" s="28"/>
      <c r="D74" s="6"/>
      <c r="E74" s="21"/>
      <c r="F74" s="21"/>
      <c r="G74" s="39">
        <v>2631</v>
      </c>
      <c r="H74" s="39">
        <v>4727</v>
      </c>
      <c r="I74" s="33">
        <f t="shared" si="1"/>
        <v>79.66552641581148</v>
      </c>
    </row>
    <row r="75" spans="1:9" ht="12.75">
      <c r="A75" s="43" t="s">
        <v>89</v>
      </c>
      <c r="B75" s="6"/>
      <c r="C75" s="28"/>
      <c r="D75" s="6"/>
      <c r="E75" s="21"/>
      <c r="F75" s="21"/>
      <c r="G75" s="39">
        <v>1287</v>
      </c>
      <c r="H75" s="39">
        <v>1429</v>
      </c>
      <c r="I75" s="33">
        <f t="shared" si="1"/>
        <v>11.033411033411033</v>
      </c>
    </row>
    <row r="76" spans="1:9" ht="12.75">
      <c r="A76" s="43" t="s">
        <v>90</v>
      </c>
      <c r="B76" s="6"/>
      <c r="C76" s="28"/>
      <c r="D76" s="6"/>
      <c r="E76" s="21"/>
      <c r="F76" s="21"/>
      <c r="G76" s="39">
        <v>662</v>
      </c>
      <c r="H76" s="39">
        <v>685</v>
      </c>
      <c r="I76" s="33">
        <f t="shared" si="1"/>
        <v>3.474320241691843</v>
      </c>
    </row>
    <row r="77" spans="1:9" ht="12.75">
      <c r="A77" s="43" t="s">
        <v>91</v>
      </c>
      <c r="B77" s="6"/>
      <c r="C77" s="28"/>
      <c r="D77" s="6"/>
      <c r="E77" s="21"/>
      <c r="F77" s="21"/>
      <c r="G77" s="39">
        <v>44</v>
      </c>
      <c r="H77" s="39">
        <v>95</v>
      </c>
      <c r="I77" s="33">
        <f t="shared" si="1"/>
        <v>115.90909090909092</v>
      </c>
    </row>
    <row r="78" spans="1:9" ht="12.75">
      <c r="A78" s="43" t="s">
        <v>92</v>
      </c>
      <c r="B78" s="6"/>
      <c r="C78" s="28"/>
      <c r="D78" s="6"/>
      <c r="E78" s="21"/>
      <c r="F78" s="21"/>
      <c r="G78" s="39">
        <v>1080</v>
      </c>
      <c r="H78" s="39">
        <v>1305</v>
      </c>
      <c r="I78" s="33">
        <f t="shared" si="1"/>
        <v>20.833333333333336</v>
      </c>
    </row>
    <row r="79" spans="1:9" ht="12.75">
      <c r="A79" s="43" t="s">
        <v>93</v>
      </c>
      <c r="B79" s="6"/>
      <c r="C79" s="28"/>
      <c r="D79" s="6"/>
      <c r="E79" s="21"/>
      <c r="F79" s="21"/>
      <c r="G79" s="39">
        <v>17456</v>
      </c>
      <c r="H79" s="39">
        <v>21899</v>
      </c>
      <c r="I79" s="33">
        <f t="shared" si="1"/>
        <v>25.4525664527956</v>
      </c>
    </row>
    <row r="80" spans="1:9" ht="12.75">
      <c r="A80" s="43" t="s">
        <v>94</v>
      </c>
      <c r="B80" s="6"/>
      <c r="C80" s="28"/>
      <c r="D80" s="6"/>
      <c r="E80" s="21"/>
      <c r="F80" s="21"/>
      <c r="G80" s="39">
        <v>591</v>
      </c>
      <c r="H80" s="39">
        <v>269</v>
      </c>
      <c r="I80" s="33">
        <f t="shared" si="1"/>
        <v>-54.483925549915405</v>
      </c>
    </row>
    <row r="81" spans="1:9" ht="12.75">
      <c r="A81" s="43" t="s">
        <v>95</v>
      </c>
      <c r="B81" s="6"/>
      <c r="C81" s="28"/>
      <c r="D81" s="6"/>
      <c r="E81" s="21"/>
      <c r="F81" s="21"/>
      <c r="G81" s="39">
        <v>4775</v>
      </c>
      <c r="H81" s="39">
        <v>2459</v>
      </c>
      <c r="I81" s="33">
        <f t="shared" si="1"/>
        <v>-48.50261780104712</v>
      </c>
    </row>
    <row r="82" spans="1:9" ht="12.75">
      <c r="A82" s="43" t="s">
        <v>96</v>
      </c>
      <c r="B82" s="6"/>
      <c r="C82" s="28"/>
      <c r="D82" s="6"/>
      <c r="E82" s="21"/>
      <c r="F82" s="21"/>
      <c r="G82" s="39">
        <v>480</v>
      </c>
      <c r="H82" s="39">
        <v>407</v>
      </c>
      <c r="I82" s="33">
        <f t="shared" si="1"/>
        <v>-15.208333333333332</v>
      </c>
    </row>
    <row r="83" spans="1:9" ht="12.75">
      <c r="A83" s="43" t="s">
        <v>97</v>
      </c>
      <c r="B83" s="6"/>
      <c r="C83" s="28"/>
      <c r="D83" s="6"/>
      <c r="E83" s="21"/>
      <c r="F83" s="21"/>
      <c r="G83" s="39">
        <v>265</v>
      </c>
      <c r="H83" s="39">
        <v>336</v>
      </c>
      <c r="I83" s="33">
        <f t="shared" si="1"/>
        <v>26.79245283018868</v>
      </c>
    </row>
    <row r="84" spans="1:9" ht="12.75">
      <c r="A84" s="43" t="s">
        <v>98</v>
      </c>
      <c r="B84" s="6"/>
      <c r="C84" s="28"/>
      <c r="D84" s="6"/>
      <c r="E84" s="21"/>
      <c r="F84" s="21"/>
      <c r="G84" s="39">
        <v>2750</v>
      </c>
      <c r="H84" s="39">
        <v>2388</v>
      </c>
      <c r="I84" s="33">
        <f t="shared" si="1"/>
        <v>-13.163636363636364</v>
      </c>
    </row>
    <row r="85" spans="1:9" ht="12.75">
      <c r="A85" s="43" t="s">
        <v>99</v>
      </c>
      <c r="B85" s="6"/>
      <c r="C85" s="28"/>
      <c r="D85" s="6"/>
      <c r="E85" s="21"/>
      <c r="F85" s="21"/>
      <c r="G85" s="39">
        <v>744</v>
      </c>
      <c r="H85" s="39">
        <v>1478</v>
      </c>
      <c r="I85" s="33">
        <f t="shared" si="1"/>
        <v>98.65591397849462</v>
      </c>
    </row>
    <row r="86" spans="1:9" ht="12.75">
      <c r="A86" s="43" t="s">
        <v>100</v>
      </c>
      <c r="B86" s="6"/>
      <c r="C86" s="28"/>
      <c r="D86" s="6"/>
      <c r="E86" s="21"/>
      <c r="F86" s="21"/>
      <c r="G86" s="39">
        <v>63</v>
      </c>
      <c r="H86" s="39">
        <v>77</v>
      </c>
      <c r="I86" s="33">
        <f t="shared" si="1"/>
        <v>22.22222222222222</v>
      </c>
    </row>
    <row r="87" spans="1:9" ht="12.75">
      <c r="A87" s="43" t="s">
        <v>101</v>
      </c>
      <c r="B87" s="6"/>
      <c r="C87" s="28"/>
      <c r="D87" s="6"/>
      <c r="E87" s="21"/>
      <c r="F87" s="21"/>
      <c r="G87" s="39">
        <v>1648</v>
      </c>
      <c r="H87" s="39">
        <v>2204</v>
      </c>
      <c r="I87" s="33">
        <f t="shared" si="1"/>
        <v>33.737864077669904</v>
      </c>
    </row>
    <row r="88" spans="1:9" ht="12.75">
      <c r="A88" s="43" t="s">
        <v>102</v>
      </c>
      <c r="B88" s="6"/>
      <c r="C88" s="28"/>
      <c r="D88" s="6"/>
      <c r="E88" s="21"/>
      <c r="F88" s="21"/>
      <c r="G88" s="39">
        <v>3125</v>
      </c>
      <c r="H88" s="39">
        <v>3456</v>
      </c>
      <c r="I88" s="33">
        <f t="shared" si="1"/>
        <v>10.592</v>
      </c>
    </row>
    <row r="89" spans="1:9" ht="12.75">
      <c r="A89" s="43" t="s">
        <v>103</v>
      </c>
      <c r="B89" s="6"/>
      <c r="C89" s="28"/>
      <c r="D89" s="6"/>
      <c r="E89" s="21"/>
      <c r="F89" s="21"/>
      <c r="G89" s="39">
        <v>354</v>
      </c>
      <c r="H89" s="39">
        <v>231</v>
      </c>
      <c r="I89" s="33">
        <f t="shared" si="1"/>
        <v>-34.74576271186441</v>
      </c>
    </row>
    <row r="90" spans="1:9" ht="12.75">
      <c r="A90" s="43" t="s">
        <v>104</v>
      </c>
      <c r="B90" s="6"/>
      <c r="C90" s="28"/>
      <c r="D90" s="6"/>
      <c r="E90" s="21"/>
      <c r="F90" s="21"/>
      <c r="G90" s="39">
        <v>226</v>
      </c>
      <c r="H90" s="39">
        <v>391</v>
      </c>
      <c r="I90" s="33">
        <f t="shared" si="1"/>
        <v>73.00884955752213</v>
      </c>
    </row>
    <row r="91" spans="1:9" ht="12.75">
      <c r="A91" s="43" t="s">
        <v>105</v>
      </c>
      <c r="B91" s="6"/>
      <c r="C91" s="28"/>
      <c r="D91" s="6"/>
      <c r="E91" s="21"/>
      <c r="F91" s="21"/>
      <c r="G91" s="39">
        <v>1999</v>
      </c>
      <c r="H91" s="39">
        <v>3118</v>
      </c>
      <c r="I91" s="33">
        <f t="shared" si="1"/>
        <v>55.97798899449725</v>
      </c>
    </row>
    <row r="92" spans="1:9" ht="12.75">
      <c r="A92" s="43" t="s">
        <v>106</v>
      </c>
      <c r="B92" s="6"/>
      <c r="C92" s="28"/>
      <c r="D92" s="6"/>
      <c r="E92" s="21"/>
      <c r="F92" s="21"/>
      <c r="G92" s="39">
        <v>35</v>
      </c>
      <c r="H92" s="39">
        <v>148</v>
      </c>
      <c r="I92" s="33">
        <f t="shared" si="1"/>
        <v>322.8571428571429</v>
      </c>
    </row>
    <row r="93" spans="1:9" ht="12.75">
      <c r="A93" s="43" t="s">
        <v>107</v>
      </c>
      <c r="B93" s="6"/>
      <c r="C93" s="28"/>
      <c r="D93" s="6"/>
      <c r="E93" s="21"/>
      <c r="F93" s="21"/>
      <c r="G93" s="39">
        <v>0</v>
      </c>
      <c r="H93" s="39">
        <v>0</v>
      </c>
      <c r="I93" s="33" t="str">
        <f t="shared" si="1"/>
        <v>- </v>
      </c>
    </row>
    <row r="94" spans="1:9" ht="12.75">
      <c r="A94" s="43" t="s">
        <v>108</v>
      </c>
      <c r="B94" s="6"/>
      <c r="C94" s="28"/>
      <c r="D94" s="6"/>
      <c r="E94" s="21"/>
      <c r="F94" s="21"/>
      <c r="G94" s="39">
        <v>2</v>
      </c>
      <c r="H94" s="39">
        <v>3</v>
      </c>
      <c r="I94" s="33">
        <f t="shared" si="1"/>
        <v>50</v>
      </c>
    </row>
    <row r="95" spans="1:9" ht="12.75">
      <c r="A95" s="7" t="s">
        <v>8</v>
      </c>
      <c r="B95" s="7"/>
      <c r="C95" s="29"/>
      <c r="D95" s="7"/>
      <c r="E95" s="30"/>
      <c r="F95" s="30"/>
      <c r="G95" s="64">
        <v>4</v>
      </c>
      <c r="H95" s="64">
        <v>7</v>
      </c>
      <c r="I95" s="34">
        <f t="shared" si="1"/>
        <v>75</v>
      </c>
    </row>
    <row r="96" spans="1:9" ht="12.75">
      <c r="A96" s="44"/>
      <c r="B96" s="4"/>
      <c r="C96" s="45"/>
      <c r="D96" s="4"/>
      <c r="E96" s="46"/>
      <c r="F96" s="46"/>
      <c r="G96" s="48"/>
      <c r="H96" s="48"/>
      <c r="I96" s="47"/>
    </row>
    <row r="97" spans="1:9" ht="25.5" customHeight="1">
      <c r="A97" s="164" t="str">
        <f>A1</f>
        <v>5.1. Evolució dels contractes de posada a disposició per empreses de treball temporal, segons l'activitat econòmica del centre de treball de l'empresa usuària a Barcelona</v>
      </c>
      <c r="B97" s="164"/>
      <c r="C97" s="164"/>
      <c r="D97" s="164"/>
      <c r="E97" s="165"/>
      <c r="F97" s="165"/>
      <c r="G97" s="165"/>
      <c r="H97" s="165"/>
      <c r="I97" s="165"/>
    </row>
    <row r="98" spans="1:9" ht="12.75">
      <c r="A98" s="2"/>
      <c r="B98" s="2"/>
      <c r="C98" s="2"/>
      <c r="D98" s="2"/>
      <c r="E98" s="2"/>
      <c r="F98" s="2"/>
      <c r="G98" s="2"/>
      <c r="H98" s="2"/>
      <c r="I98" s="35"/>
    </row>
    <row r="99" spans="1:9" ht="12.75">
      <c r="A99" s="11"/>
      <c r="B99" s="11"/>
      <c r="C99" s="11"/>
      <c r="D99" s="12"/>
      <c r="E99" s="12"/>
      <c r="F99" s="154"/>
      <c r="G99" s="154"/>
      <c r="H99" s="154"/>
      <c r="I99" s="154"/>
    </row>
    <row r="100" spans="1:9" ht="12.75">
      <c r="A100" s="11"/>
      <c r="B100" s="11"/>
      <c r="C100" s="11"/>
      <c r="D100" s="12"/>
      <c r="E100" s="12"/>
      <c r="F100" s="12"/>
      <c r="G100" s="163" t="s">
        <v>13</v>
      </c>
      <c r="H100" s="163"/>
      <c r="I100" s="163"/>
    </row>
    <row r="101" spans="1:9" ht="12.75">
      <c r="A101" s="11" t="str">
        <f>A5</f>
        <v>Activitat econòmica (CCAE-2009)</v>
      </c>
      <c r="B101" s="11"/>
      <c r="C101" s="11"/>
      <c r="D101" s="11"/>
      <c r="E101" s="12"/>
      <c r="F101" s="36"/>
      <c r="G101" s="11"/>
      <c r="H101" s="11"/>
      <c r="I101" s="134" t="s">
        <v>158</v>
      </c>
    </row>
    <row r="102" spans="1:9" ht="12.75">
      <c r="A102" s="11"/>
      <c r="B102" s="11"/>
      <c r="C102" s="11"/>
      <c r="D102" s="11"/>
      <c r="E102" s="12"/>
      <c r="F102" s="36"/>
      <c r="G102" s="11">
        <v>2015</v>
      </c>
      <c r="H102" s="11">
        <v>2016</v>
      </c>
      <c r="I102" s="13" t="s">
        <v>134</v>
      </c>
    </row>
    <row r="103" spans="1:9" ht="12.75">
      <c r="A103" s="55" t="s">
        <v>0</v>
      </c>
      <c r="B103" s="56"/>
      <c r="C103" s="56"/>
      <c r="D103" s="56"/>
      <c r="E103" s="57"/>
      <c r="F103" s="57"/>
      <c r="G103" s="65">
        <f>SUM(G7:G95)</f>
        <v>436458</v>
      </c>
      <c r="H103" s="65">
        <f>SUM(H7:H95)</f>
        <v>486800</v>
      </c>
      <c r="I103" s="66">
        <f aca="true" t="shared" si="2" ref="I103:I108">IF(G103=0,"- ",(+H103-G103)/G103*100)</f>
        <v>11.534214059542958</v>
      </c>
    </row>
    <row r="104" spans="1:9" ht="12.75">
      <c r="A104" s="6" t="s">
        <v>9</v>
      </c>
      <c r="B104" s="6"/>
      <c r="C104" s="6"/>
      <c r="D104" s="6"/>
      <c r="E104" s="31"/>
      <c r="F104" s="31"/>
      <c r="G104" s="40">
        <f>SUM(G7:G9)</f>
        <v>1596</v>
      </c>
      <c r="H104" s="40">
        <f>SUM(H7:H9)</f>
        <v>1932</v>
      </c>
      <c r="I104" s="33">
        <f t="shared" si="2"/>
        <v>21.052631578947366</v>
      </c>
    </row>
    <row r="105" spans="1:9" ht="12.75">
      <c r="A105" s="6" t="s">
        <v>10</v>
      </c>
      <c r="B105" s="6"/>
      <c r="C105" s="6"/>
      <c r="D105" s="6"/>
      <c r="E105" s="31"/>
      <c r="F105" s="31"/>
      <c r="G105" s="40">
        <f>SUM(G10:G43)</f>
        <v>145331</v>
      </c>
      <c r="H105" s="40">
        <f>SUM(H10:H43)</f>
        <v>162569</v>
      </c>
      <c r="I105" s="33">
        <f t="shared" si="2"/>
        <v>11.861199606415699</v>
      </c>
    </row>
    <row r="106" spans="1:9" ht="12.75">
      <c r="A106" s="6" t="s">
        <v>11</v>
      </c>
      <c r="B106" s="6"/>
      <c r="C106" s="6"/>
      <c r="D106" s="6"/>
      <c r="E106" s="31"/>
      <c r="F106" s="31"/>
      <c r="G106" s="40">
        <f>SUM(G44:G46)</f>
        <v>2545</v>
      </c>
      <c r="H106" s="40">
        <f>SUM(H44:H46)</f>
        <v>2927</v>
      </c>
      <c r="I106" s="33">
        <f t="shared" si="2"/>
        <v>15.009823182711198</v>
      </c>
    </row>
    <row r="107" spans="1:9" ht="12.75">
      <c r="A107" s="6" t="s">
        <v>12</v>
      </c>
      <c r="B107" s="6"/>
      <c r="C107" s="6"/>
      <c r="D107" s="6"/>
      <c r="E107" s="31"/>
      <c r="F107" s="31"/>
      <c r="G107" s="40">
        <f>SUM(G47:G94)</f>
        <v>286982</v>
      </c>
      <c r="H107" s="40">
        <f>SUM(H47:H94)</f>
        <v>319365</v>
      </c>
      <c r="I107" s="33">
        <f t="shared" si="2"/>
        <v>11.283982967572879</v>
      </c>
    </row>
    <row r="108" spans="1:9" ht="12.75">
      <c r="A108" s="7" t="s">
        <v>8</v>
      </c>
      <c r="B108" s="7"/>
      <c r="C108" s="7"/>
      <c r="D108" s="7"/>
      <c r="E108" s="32"/>
      <c r="F108" s="32"/>
      <c r="G108" s="41">
        <f>G95</f>
        <v>4</v>
      </c>
      <c r="H108" s="41">
        <f>H95</f>
        <v>7</v>
      </c>
      <c r="I108" s="34">
        <f t="shared" si="2"/>
        <v>75</v>
      </c>
    </row>
    <row r="109" spans="1:9" ht="12.75">
      <c r="A109" s="2"/>
      <c r="B109" s="2"/>
      <c r="C109" s="2"/>
      <c r="D109" s="2"/>
      <c r="E109" s="2"/>
      <c r="F109" s="2"/>
      <c r="G109" s="2"/>
      <c r="H109" s="2"/>
      <c r="I109" s="2"/>
    </row>
    <row r="110" spans="1:9" ht="12.75">
      <c r="A110" s="2"/>
      <c r="B110" s="2"/>
      <c r="C110" s="2"/>
      <c r="D110" s="2"/>
      <c r="E110" s="2"/>
      <c r="F110" s="2"/>
      <c r="G110" s="2"/>
      <c r="H110" s="2"/>
      <c r="I110" s="2"/>
    </row>
    <row r="111" spans="1:9" ht="12.75">
      <c r="A111" s="2"/>
      <c r="B111" s="2"/>
      <c r="C111" s="2"/>
      <c r="D111" s="2"/>
      <c r="E111" s="2"/>
      <c r="F111" s="2"/>
      <c r="G111" s="2"/>
      <c r="H111" s="2"/>
      <c r="I111" s="2"/>
    </row>
    <row r="112" spans="1:9" ht="12.75">
      <c r="A112" s="2"/>
      <c r="B112" s="2"/>
      <c r="C112" s="2"/>
      <c r="D112" s="2"/>
      <c r="E112" s="2"/>
      <c r="F112" s="2"/>
      <c r="G112" s="2"/>
      <c r="H112" s="2"/>
      <c r="I112" s="2"/>
    </row>
    <row r="113" spans="1:9" ht="12.75">
      <c r="A113" s="2"/>
      <c r="B113" s="2"/>
      <c r="C113" s="2"/>
      <c r="D113" s="2"/>
      <c r="E113" s="2"/>
      <c r="F113" s="2"/>
      <c r="G113" s="2"/>
      <c r="H113" s="2"/>
      <c r="I113" s="2"/>
    </row>
    <row r="114" spans="1:9" ht="12.75">
      <c r="A114" s="2"/>
      <c r="B114" s="2"/>
      <c r="C114" s="2"/>
      <c r="D114" s="2"/>
      <c r="E114" s="2"/>
      <c r="F114" s="2"/>
      <c r="G114" s="2"/>
      <c r="H114" s="2"/>
      <c r="I114" s="2"/>
    </row>
    <row r="115" spans="1:9" ht="12.75">
      <c r="A115" s="2"/>
      <c r="B115" s="2"/>
      <c r="C115" s="2"/>
      <c r="D115" s="2"/>
      <c r="E115" s="2"/>
      <c r="F115" s="2"/>
      <c r="G115" s="2"/>
      <c r="H115" s="2"/>
      <c r="I115" s="2"/>
    </row>
    <row r="116" spans="1:9" ht="12.75">
      <c r="A116" s="2"/>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2"/>
      <c r="B119" s="2"/>
      <c r="C119" s="2"/>
      <c r="D119" s="2"/>
      <c r="E119" s="2"/>
      <c r="F119" s="2"/>
      <c r="G119" s="2"/>
      <c r="H119" s="2"/>
      <c r="I119" s="2"/>
    </row>
  </sheetData>
  <sheetProtection/>
  <mergeCells count="6">
    <mergeCell ref="A1:I1"/>
    <mergeCell ref="F3:I3"/>
    <mergeCell ref="G4:I4"/>
    <mergeCell ref="A97:I97"/>
    <mergeCell ref="F99:I99"/>
    <mergeCell ref="G100:I10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Roman,Normal"&amp;8- &amp;P -</oddFooter>
  </headerFooter>
</worksheet>
</file>

<file path=xl/worksheets/sheet9.xml><?xml version="1.0" encoding="utf-8"?>
<worksheet xmlns="http://schemas.openxmlformats.org/spreadsheetml/2006/main" xmlns:r="http://schemas.openxmlformats.org/officeDocument/2006/relationships">
  <dimension ref="A1:J119"/>
  <sheetViews>
    <sheetView showGridLines="0" zoomScalePageLayoutView="0" workbookViewId="0" topLeftCell="A1">
      <selection activeCell="A2" sqref="A2"/>
    </sheetView>
  </sheetViews>
  <sheetFormatPr defaultColWidth="9.140625" defaultRowHeight="12.75"/>
  <sheetData>
    <row r="1" spans="1:9" ht="24.75" customHeight="1">
      <c r="A1" s="161" t="s">
        <v>148</v>
      </c>
      <c r="B1" s="161"/>
      <c r="C1" s="161"/>
      <c r="D1" s="161"/>
      <c r="E1" s="162"/>
      <c r="F1" s="162"/>
      <c r="G1" s="162"/>
      <c r="H1" s="162"/>
      <c r="I1" s="162"/>
    </row>
    <row r="2" spans="1:9" ht="12.75">
      <c r="A2" s="2"/>
      <c r="B2" s="2"/>
      <c r="C2" s="2"/>
      <c r="D2" s="2"/>
      <c r="E2" s="2"/>
      <c r="F2" s="2"/>
      <c r="G2" s="2"/>
      <c r="H2" s="2"/>
      <c r="I2" s="35"/>
    </row>
    <row r="3" spans="1:9" ht="12.75">
      <c r="A3" s="11"/>
      <c r="B3" s="11"/>
      <c r="C3" s="11"/>
      <c r="D3" s="12"/>
      <c r="E3" s="12"/>
      <c r="F3" s="154" t="s">
        <v>20</v>
      </c>
      <c r="G3" s="154"/>
      <c r="H3" s="154"/>
      <c r="I3" s="154"/>
    </row>
    <row r="4" spans="1:10" ht="12.75">
      <c r="A4" s="11"/>
      <c r="B4" s="11"/>
      <c r="C4" s="11"/>
      <c r="D4" s="12"/>
      <c r="E4" s="12"/>
      <c r="F4" s="12"/>
      <c r="G4" s="163" t="s">
        <v>14</v>
      </c>
      <c r="H4" s="163"/>
      <c r="I4" s="163"/>
      <c r="J4" s="137"/>
    </row>
    <row r="5" spans="1:9" ht="12.75">
      <c r="A5" s="11" t="s">
        <v>109</v>
      </c>
      <c r="B5" s="11"/>
      <c r="C5" s="11"/>
      <c r="D5" s="11"/>
      <c r="E5" s="36"/>
      <c r="F5" s="36"/>
      <c r="G5" s="11"/>
      <c r="H5" s="11"/>
      <c r="I5" s="134" t="s">
        <v>158</v>
      </c>
    </row>
    <row r="6" spans="1:9" ht="12.75">
      <c r="A6" s="11"/>
      <c r="B6" s="11"/>
      <c r="C6" s="11"/>
      <c r="D6" s="11"/>
      <c r="E6" s="11"/>
      <c r="F6" s="36"/>
      <c r="G6" s="11">
        <v>2015</v>
      </c>
      <c r="H6" s="11">
        <v>2016</v>
      </c>
      <c r="I6" s="13" t="s">
        <v>166</v>
      </c>
    </row>
    <row r="7" spans="1:9" ht="12.75">
      <c r="A7" s="42" t="s">
        <v>21</v>
      </c>
      <c r="B7" s="59"/>
      <c r="C7" s="60"/>
      <c r="D7" s="38"/>
      <c r="E7" s="16"/>
      <c r="F7" s="16"/>
      <c r="G7" s="38">
        <v>88</v>
      </c>
      <c r="H7" s="38">
        <v>130</v>
      </c>
      <c r="I7" s="37">
        <f aca="true" t="shared" si="0" ref="I7:I70">IF(G7=0,"- ",(+H7-G7)/G7*100)</f>
        <v>47.72727272727273</v>
      </c>
    </row>
    <row r="8" spans="1:9" ht="12.75">
      <c r="A8" s="43" t="s">
        <v>22</v>
      </c>
      <c r="B8" s="58"/>
      <c r="C8" s="61"/>
      <c r="D8" s="39"/>
      <c r="E8" s="21"/>
      <c r="F8" s="21"/>
      <c r="G8" s="39">
        <v>4</v>
      </c>
      <c r="H8" s="39">
        <v>18</v>
      </c>
      <c r="I8" s="33">
        <f t="shared" si="0"/>
        <v>350</v>
      </c>
    </row>
    <row r="9" spans="1:9" ht="12.75">
      <c r="A9" s="43" t="s">
        <v>23</v>
      </c>
      <c r="B9" s="58"/>
      <c r="C9" s="61"/>
      <c r="D9" s="39"/>
      <c r="E9" s="21"/>
      <c r="F9" s="21"/>
      <c r="G9" s="39">
        <v>1</v>
      </c>
      <c r="H9" s="39">
        <v>0</v>
      </c>
      <c r="I9" s="33">
        <f t="shared" si="0"/>
        <v>-100</v>
      </c>
    </row>
    <row r="10" spans="1:9" ht="12.75">
      <c r="A10" s="43" t="s">
        <v>24</v>
      </c>
      <c r="B10" s="58"/>
      <c r="C10" s="61"/>
      <c r="D10" s="39"/>
      <c r="E10" s="21"/>
      <c r="F10" s="21"/>
      <c r="G10" s="39">
        <v>0</v>
      </c>
      <c r="H10" s="39">
        <v>0</v>
      </c>
      <c r="I10" s="33" t="str">
        <f t="shared" si="0"/>
        <v>- </v>
      </c>
    </row>
    <row r="11" spans="1:9" ht="12.75">
      <c r="A11" s="43" t="s">
        <v>25</v>
      </c>
      <c r="B11" s="58"/>
      <c r="C11" s="61"/>
      <c r="D11" s="39"/>
      <c r="E11" s="21"/>
      <c r="F11" s="21"/>
      <c r="G11" s="39">
        <v>0</v>
      </c>
      <c r="H11" s="39">
        <v>0</v>
      </c>
      <c r="I11" s="33" t="str">
        <f t="shared" si="0"/>
        <v>- </v>
      </c>
    </row>
    <row r="12" spans="1:9" ht="12.75">
      <c r="A12" s="43" t="s">
        <v>26</v>
      </c>
      <c r="B12" s="58"/>
      <c r="C12" s="61"/>
      <c r="D12" s="39"/>
      <c r="E12" s="21"/>
      <c r="F12" s="21"/>
      <c r="G12" s="39">
        <v>0</v>
      </c>
      <c r="H12" s="39">
        <v>0</v>
      </c>
      <c r="I12" s="33" t="str">
        <f t="shared" si="0"/>
        <v>- </v>
      </c>
    </row>
    <row r="13" spans="1:9" ht="12.75">
      <c r="A13" s="43" t="s">
        <v>27</v>
      </c>
      <c r="B13" s="62"/>
      <c r="C13" s="61"/>
      <c r="D13" s="63"/>
      <c r="E13" s="21"/>
      <c r="F13" s="21"/>
      <c r="G13" s="39">
        <v>1</v>
      </c>
      <c r="H13" s="39">
        <v>0</v>
      </c>
      <c r="I13" s="33">
        <f t="shared" si="0"/>
        <v>-100</v>
      </c>
    </row>
    <row r="14" spans="1:9" ht="12.75">
      <c r="A14" s="43" t="s">
        <v>28</v>
      </c>
      <c r="B14" s="58"/>
      <c r="C14" s="61"/>
      <c r="D14" s="58"/>
      <c r="E14" s="21"/>
      <c r="F14" s="21"/>
      <c r="G14" s="39">
        <v>0</v>
      </c>
      <c r="H14" s="39">
        <v>0</v>
      </c>
      <c r="I14" s="33" t="str">
        <f t="shared" si="0"/>
        <v>- </v>
      </c>
    </row>
    <row r="15" spans="1:9" ht="12.75">
      <c r="A15" s="43" t="s">
        <v>29</v>
      </c>
      <c r="B15" s="58"/>
      <c r="C15" s="61"/>
      <c r="D15" s="58"/>
      <c r="E15" s="21"/>
      <c r="F15" s="21"/>
      <c r="G15" s="39">
        <v>25045</v>
      </c>
      <c r="H15" s="39">
        <v>24902</v>
      </c>
      <c r="I15" s="33">
        <f t="shared" si="0"/>
        <v>-0.5709722499500899</v>
      </c>
    </row>
    <row r="16" spans="1:9" ht="12.75">
      <c r="A16" s="43" t="s">
        <v>30</v>
      </c>
      <c r="B16" s="58"/>
      <c r="C16" s="61"/>
      <c r="D16" s="58"/>
      <c r="E16" s="21"/>
      <c r="F16" s="21"/>
      <c r="G16" s="39">
        <v>94</v>
      </c>
      <c r="H16" s="39">
        <v>154</v>
      </c>
      <c r="I16" s="33">
        <f t="shared" si="0"/>
        <v>63.829787234042556</v>
      </c>
    </row>
    <row r="17" spans="1:9" ht="12.75">
      <c r="A17" s="43" t="s">
        <v>31</v>
      </c>
      <c r="B17" s="58"/>
      <c r="C17" s="61"/>
      <c r="D17" s="58"/>
      <c r="E17" s="21"/>
      <c r="F17" s="21"/>
      <c r="G17" s="39">
        <v>0</v>
      </c>
      <c r="H17" s="39">
        <v>0</v>
      </c>
      <c r="I17" s="33" t="str">
        <f t="shared" si="0"/>
        <v>- </v>
      </c>
    </row>
    <row r="18" spans="1:9" ht="12.75">
      <c r="A18" s="43" t="s">
        <v>32</v>
      </c>
      <c r="B18" s="58"/>
      <c r="C18" s="61"/>
      <c r="D18" s="58"/>
      <c r="E18" s="21"/>
      <c r="F18" s="21"/>
      <c r="G18" s="39">
        <v>1582</v>
      </c>
      <c r="H18" s="39">
        <v>1436</v>
      </c>
      <c r="I18" s="33">
        <f t="shared" si="0"/>
        <v>-9.22882427307206</v>
      </c>
    </row>
    <row r="19" spans="1:9" ht="12.75">
      <c r="A19" s="43" t="s">
        <v>33</v>
      </c>
      <c r="B19" s="58"/>
      <c r="C19" s="61"/>
      <c r="D19" s="58"/>
      <c r="E19" s="21"/>
      <c r="F19" s="21"/>
      <c r="G19" s="39">
        <v>98</v>
      </c>
      <c r="H19" s="39">
        <v>59</v>
      </c>
      <c r="I19" s="33">
        <f t="shared" si="0"/>
        <v>-39.795918367346935</v>
      </c>
    </row>
    <row r="20" spans="1:9" ht="12.75">
      <c r="A20" s="43" t="s">
        <v>34</v>
      </c>
      <c r="B20" s="58"/>
      <c r="C20" s="61"/>
      <c r="D20" s="58"/>
      <c r="E20" s="21"/>
      <c r="F20" s="21"/>
      <c r="G20" s="39">
        <v>39</v>
      </c>
      <c r="H20" s="39">
        <v>70</v>
      </c>
      <c r="I20" s="33">
        <f t="shared" si="0"/>
        <v>79.48717948717949</v>
      </c>
    </row>
    <row r="21" spans="1:9" ht="12.75">
      <c r="A21" s="43" t="s">
        <v>35</v>
      </c>
      <c r="B21" s="58"/>
      <c r="C21" s="61"/>
      <c r="D21" s="58"/>
      <c r="E21" s="21"/>
      <c r="F21" s="21"/>
      <c r="G21" s="39">
        <v>240</v>
      </c>
      <c r="H21" s="39">
        <v>329</v>
      </c>
      <c r="I21" s="33">
        <f t="shared" si="0"/>
        <v>37.083333333333336</v>
      </c>
    </row>
    <row r="22" spans="1:9" ht="12.75">
      <c r="A22" s="43" t="s">
        <v>36</v>
      </c>
      <c r="B22" s="58"/>
      <c r="C22" s="61"/>
      <c r="D22" s="58"/>
      <c r="E22" s="21"/>
      <c r="F22" s="21"/>
      <c r="G22" s="39">
        <v>244</v>
      </c>
      <c r="H22" s="39">
        <v>392</v>
      </c>
      <c r="I22" s="33">
        <f t="shared" si="0"/>
        <v>60.65573770491803</v>
      </c>
    </row>
    <row r="23" spans="1:9" ht="12.75">
      <c r="A23" s="43" t="s">
        <v>37</v>
      </c>
      <c r="B23" s="58"/>
      <c r="C23" s="61"/>
      <c r="D23" s="58"/>
      <c r="E23" s="21"/>
      <c r="F23" s="21"/>
      <c r="G23" s="39">
        <v>510</v>
      </c>
      <c r="H23" s="39">
        <v>676</v>
      </c>
      <c r="I23" s="33">
        <f t="shared" si="0"/>
        <v>32.549019607843135</v>
      </c>
    </row>
    <row r="24" spans="1:9" ht="12.75">
      <c r="A24" s="43" t="s">
        <v>38</v>
      </c>
      <c r="B24" s="58"/>
      <c r="C24" s="61"/>
      <c r="D24" s="58"/>
      <c r="E24" s="21"/>
      <c r="F24" s="21"/>
      <c r="G24" s="39">
        <v>0</v>
      </c>
      <c r="H24" s="39">
        <v>0</v>
      </c>
      <c r="I24" s="33" t="str">
        <f t="shared" si="0"/>
        <v>- </v>
      </c>
    </row>
    <row r="25" spans="1:9" ht="12.75">
      <c r="A25" s="43" t="s">
        <v>39</v>
      </c>
      <c r="B25" s="58"/>
      <c r="C25" s="61"/>
      <c r="D25" s="58"/>
      <c r="E25" s="21"/>
      <c r="F25" s="21"/>
      <c r="G25" s="39">
        <v>1096</v>
      </c>
      <c r="H25" s="39">
        <v>1037</v>
      </c>
      <c r="I25" s="33">
        <f t="shared" si="0"/>
        <v>-5.383211678832116</v>
      </c>
    </row>
    <row r="26" spans="1:9" ht="12.75">
      <c r="A26" s="43" t="s">
        <v>40</v>
      </c>
      <c r="B26" s="58"/>
      <c r="C26" s="61"/>
      <c r="D26" s="58"/>
      <c r="E26" s="21"/>
      <c r="F26" s="21"/>
      <c r="G26" s="39">
        <v>483</v>
      </c>
      <c r="H26" s="39">
        <v>409</v>
      </c>
      <c r="I26" s="33">
        <f t="shared" si="0"/>
        <v>-15.320910973084887</v>
      </c>
    </row>
    <row r="27" spans="1:9" ht="12.75">
      <c r="A27" s="139" t="s">
        <v>41</v>
      </c>
      <c r="B27" s="58"/>
      <c r="C27" s="61"/>
      <c r="D27" s="58"/>
      <c r="E27" s="21"/>
      <c r="F27" s="21"/>
      <c r="G27" s="39">
        <v>1437</v>
      </c>
      <c r="H27" s="39">
        <v>1737</v>
      </c>
      <c r="I27" s="33">
        <f t="shared" si="0"/>
        <v>20.876826722338205</v>
      </c>
    </row>
    <row r="28" spans="1:9" ht="12.75">
      <c r="A28" s="43" t="s">
        <v>42</v>
      </c>
      <c r="B28" s="58"/>
      <c r="C28" s="61"/>
      <c r="D28" s="58"/>
      <c r="E28" s="21"/>
      <c r="F28" s="21"/>
      <c r="G28" s="39">
        <v>261</v>
      </c>
      <c r="H28" s="39">
        <v>255</v>
      </c>
      <c r="I28" s="33">
        <f t="shared" si="0"/>
        <v>-2.2988505747126435</v>
      </c>
    </row>
    <row r="29" spans="1:9" ht="12.75">
      <c r="A29" s="43" t="s">
        <v>43</v>
      </c>
      <c r="B29" s="58"/>
      <c r="C29" s="61"/>
      <c r="D29" s="58"/>
      <c r="E29" s="21"/>
      <c r="F29" s="21"/>
      <c r="G29" s="39">
        <v>150</v>
      </c>
      <c r="H29" s="39">
        <v>195</v>
      </c>
      <c r="I29" s="33">
        <f t="shared" si="0"/>
        <v>30</v>
      </c>
    </row>
    <row r="30" spans="1:9" ht="12.75">
      <c r="A30" s="43" t="s">
        <v>44</v>
      </c>
      <c r="B30" s="58"/>
      <c r="C30" s="61"/>
      <c r="D30" s="58"/>
      <c r="E30" s="21"/>
      <c r="F30" s="21"/>
      <c r="G30" s="39">
        <v>790</v>
      </c>
      <c r="H30" s="39">
        <v>863</v>
      </c>
      <c r="I30" s="33">
        <f t="shared" si="0"/>
        <v>9.240506329113925</v>
      </c>
    </row>
    <row r="31" spans="1:9" ht="12.75">
      <c r="A31" s="43" t="s">
        <v>45</v>
      </c>
      <c r="B31" s="58"/>
      <c r="C31" s="61"/>
      <c r="D31" s="58"/>
      <c r="E31" s="21"/>
      <c r="F31" s="21"/>
      <c r="G31" s="39">
        <v>55</v>
      </c>
      <c r="H31" s="39">
        <v>72</v>
      </c>
      <c r="I31" s="33">
        <f t="shared" si="0"/>
        <v>30.909090909090907</v>
      </c>
    </row>
    <row r="32" spans="1:9" ht="12.75">
      <c r="A32" s="43" t="s">
        <v>46</v>
      </c>
      <c r="B32" s="58"/>
      <c r="C32" s="61"/>
      <c r="D32" s="58"/>
      <c r="E32" s="21"/>
      <c r="F32" s="21"/>
      <c r="G32" s="39">
        <v>245</v>
      </c>
      <c r="H32" s="39">
        <v>456</v>
      </c>
      <c r="I32" s="33">
        <f t="shared" si="0"/>
        <v>86.12244897959184</v>
      </c>
    </row>
    <row r="33" spans="1:9" ht="12.75">
      <c r="A33" s="43" t="s">
        <v>47</v>
      </c>
      <c r="B33" s="58"/>
      <c r="C33" s="61"/>
      <c r="D33" s="58"/>
      <c r="E33" s="21"/>
      <c r="F33" s="21"/>
      <c r="G33" s="39">
        <v>590</v>
      </c>
      <c r="H33" s="39">
        <v>636</v>
      </c>
      <c r="I33" s="33">
        <f t="shared" si="0"/>
        <v>7.796610169491526</v>
      </c>
    </row>
    <row r="34" spans="1:9" ht="12.75">
      <c r="A34" s="43" t="s">
        <v>48</v>
      </c>
      <c r="B34" s="58"/>
      <c r="C34" s="61"/>
      <c r="D34" s="58"/>
      <c r="E34" s="21"/>
      <c r="F34" s="21"/>
      <c r="G34" s="39">
        <v>162</v>
      </c>
      <c r="H34" s="39">
        <v>203</v>
      </c>
      <c r="I34" s="33">
        <f t="shared" si="0"/>
        <v>25.308641975308642</v>
      </c>
    </row>
    <row r="35" spans="1:9" ht="12.75">
      <c r="A35" s="43" t="s">
        <v>49</v>
      </c>
      <c r="B35" s="58"/>
      <c r="C35" s="61"/>
      <c r="D35" s="58"/>
      <c r="E35" s="21"/>
      <c r="F35" s="21"/>
      <c r="G35" s="39">
        <v>48</v>
      </c>
      <c r="H35" s="39">
        <v>97</v>
      </c>
      <c r="I35" s="33">
        <f t="shared" si="0"/>
        <v>102.08333333333333</v>
      </c>
    </row>
    <row r="36" spans="1:9" ht="12.75">
      <c r="A36" s="43" t="s">
        <v>50</v>
      </c>
      <c r="B36" s="58"/>
      <c r="C36" s="61"/>
      <c r="D36" s="58"/>
      <c r="E36" s="21"/>
      <c r="F36" s="21"/>
      <c r="G36" s="39">
        <v>63</v>
      </c>
      <c r="H36" s="39">
        <v>62</v>
      </c>
      <c r="I36" s="33">
        <f t="shared" si="0"/>
        <v>-1.5873015873015872</v>
      </c>
    </row>
    <row r="37" spans="1:9" ht="12.75">
      <c r="A37" s="43" t="s">
        <v>51</v>
      </c>
      <c r="B37" s="58"/>
      <c r="C37" s="61"/>
      <c r="D37" s="58"/>
      <c r="E37" s="21"/>
      <c r="F37" s="21"/>
      <c r="G37" s="39">
        <v>39</v>
      </c>
      <c r="H37" s="39">
        <v>16</v>
      </c>
      <c r="I37" s="33">
        <f t="shared" si="0"/>
        <v>-58.97435897435898</v>
      </c>
    </row>
    <row r="38" spans="1:9" ht="12.75">
      <c r="A38" s="43" t="s">
        <v>52</v>
      </c>
      <c r="B38" s="58"/>
      <c r="C38" s="61"/>
      <c r="D38" s="58"/>
      <c r="E38" s="21"/>
      <c r="F38" s="21"/>
      <c r="G38" s="39">
        <v>40</v>
      </c>
      <c r="H38" s="39">
        <v>75</v>
      </c>
      <c r="I38" s="33">
        <f t="shared" si="0"/>
        <v>87.5</v>
      </c>
    </row>
    <row r="39" spans="1:9" ht="12.75">
      <c r="A39" s="43" t="s">
        <v>53</v>
      </c>
      <c r="B39" s="58"/>
      <c r="C39" s="61"/>
      <c r="D39" s="58"/>
      <c r="E39" s="21"/>
      <c r="F39" s="21"/>
      <c r="G39" s="39">
        <v>0</v>
      </c>
      <c r="H39" s="39">
        <v>0</v>
      </c>
      <c r="I39" s="33" t="str">
        <f t="shared" si="0"/>
        <v>- </v>
      </c>
    </row>
    <row r="40" spans="1:9" ht="12.75">
      <c r="A40" s="43" t="s">
        <v>54</v>
      </c>
      <c r="B40" s="58"/>
      <c r="C40" s="61"/>
      <c r="D40" s="58"/>
      <c r="E40" s="21"/>
      <c r="F40" s="21"/>
      <c r="G40" s="39">
        <v>37</v>
      </c>
      <c r="H40" s="39">
        <v>44</v>
      </c>
      <c r="I40" s="33">
        <f t="shared" si="0"/>
        <v>18.91891891891892</v>
      </c>
    </row>
    <row r="41" spans="1:9" ht="12.75">
      <c r="A41" s="43" t="s">
        <v>55</v>
      </c>
      <c r="B41" s="58"/>
      <c r="C41" s="61"/>
      <c r="D41" s="58"/>
      <c r="E41" s="21"/>
      <c r="F41" s="21"/>
      <c r="G41" s="39">
        <v>12</v>
      </c>
      <c r="H41" s="39">
        <v>14</v>
      </c>
      <c r="I41" s="33">
        <f t="shared" si="0"/>
        <v>16.666666666666664</v>
      </c>
    </row>
    <row r="42" spans="1:9" ht="12.75">
      <c r="A42" s="43" t="s">
        <v>56</v>
      </c>
      <c r="B42" s="58"/>
      <c r="C42" s="61"/>
      <c r="D42" s="58"/>
      <c r="E42" s="21"/>
      <c r="F42" s="21"/>
      <c r="G42" s="39">
        <v>101</v>
      </c>
      <c r="H42" s="39">
        <v>62</v>
      </c>
      <c r="I42" s="33">
        <f t="shared" si="0"/>
        <v>-38.613861386138616</v>
      </c>
    </row>
    <row r="43" spans="1:9" ht="12.75">
      <c r="A43" s="43" t="s">
        <v>57</v>
      </c>
      <c r="B43" s="58"/>
      <c r="C43" s="61"/>
      <c r="D43" s="58"/>
      <c r="E43" s="21"/>
      <c r="F43" s="21"/>
      <c r="G43" s="39">
        <v>0</v>
      </c>
      <c r="H43" s="39">
        <v>0</v>
      </c>
      <c r="I43" s="33" t="str">
        <f t="shared" si="0"/>
        <v>- </v>
      </c>
    </row>
    <row r="44" spans="1:9" ht="12.75">
      <c r="A44" s="43" t="s">
        <v>58</v>
      </c>
      <c r="B44" s="58"/>
      <c r="C44" s="61"/>
      <c r="D44" s="58"/>
      <c r="E44" s="21"/>
      <c r="F44" s="21"/>
      <c r="G44" s="39">
        <v>73</v>
      </c>
      <c r="H44" s="39">
        <v>45</v>
      </c>
      <c r="I44" s="33">
        <f t="shared" si="0"/>
        <v>-38.35616438356164</v>
      </c>
    </row>
    <row r="45" spans="1:9" ht="12.75">
      <c r="A45" s="43" t="s">
        <v>59</v>
      </c>
      <c r="B45" s="58"/>
      <c r="C45" s="61"/>
      <c r="D45" s="58"/>
      <c r="E45" s="21"/>
      <c r="F45" s="21"/>
      <c r="G45" s="39">
        <v>5</v>
      </c>
      <c r="H45" s="39">
        <v>0</v>
      </c>
      <c r="I45" s="33">
        <f t="shared" si="0"/>
        <v>-100</v>
      </c>
    </row>
    <row r="46" spans="1:9" ht="12.75">
      <c r="A46" s="43" t="s">
        <v>60</v>
      </c>
      <c r="B46" s="58"/>
      <c r="C46" s="61"/>
      <c r="D46" s="58"/>
      <c r="E46" s="21"/>
      <c r="F46" s="21"/>
      <c r="G46" s="39">
        <v>252</v>
      </c>
      <c r="H46" s="39">
        <v>203</v>
      </c>
      <c r="I46" s="33">
        <f t="shared" si="0"/>
        <v>-19.444444444444446</v>
      </c>
    </row>
    <row r="47" spans="1:9" ht="12.75">
      <c r="A47" s="43" t="s">
        <v>61</v>
      </c>
      <c r="B47" s="58"/>
      <c r="C47" s="61"/>
      <c r="D47" s="58"/>
      <c r="E47" s="21"/>
      <c r="F47" s="21"/>
      <c r="G47" s="39">
        <v>223</v>
      </c>
      <c r="H47" s="39">
        <v>159</v>
      </c>
      <c r="I47" s="33">
        <f t="shared" si="0"/>
        <v>-28.699551569506728</v>
      </c>
    </row>
    <row r="48" spans="1:9" ht="12.75">
      <c r="A48" s="43" t="s">
        <v>62</v>
      </c>
      <c r="B48" s="58"/>
      <c r="C48" s="61"/>
      <c r="D48" s="58"/>
      <c r="E48" s="21"/>
      <c r="F48" s="21"/>
      <c r="G48" s="39">
        <v>1884</v>
      </c>
      <c r="H48" s="39">
        <v>2550</v>
      </c>
      <c r="I48" s="33">
        <f t="shared" si="0"/>
        <v>35.35031847133758</v>
      </c>
    </row>
    <row r="49" spans="1:9" ht="12.75">
      <c r="A49" s="43" t="s">
        <v>63</v>
      </c>
      <c r="B49" s="58"/>
      <c r="C49" s="61"/>
      <c r="D49" s="58"/>
      <c r="E49" s="21"/>
      <c r="F49" s="21"/>
      <c r="G49" s="39">
        <v>2104</v>
      </c>
      <c r="H49" s="39">
        <v>2654</v>
      </c>
      <c r="I49" s="33">
        <f t="shared" si="0"/>
        <v>26.140684410646386</v>
      </c>
    </row>
    <row r="50" spans="1:9" ht="12.75">
      <c r="A50" s="43" t="s">
        <v>64</v>
      </c>
      <c r="B50" s="58"/>
      <c r="C50" s="61"/>
      <c r="D50" s="58"/>
      <c r="E50" s="21"/>
      <c r="F50" s="21"/>
      <c r="G50" s="39">
        <v>788</v>
      </c>
      <c r="H50" s="39">
        <v>827</v>
      </c>
      <c r="I50" s="33">
        <f t="shared" si="0"/>
        <v>4.949238578680204</v>
      </c>
    </row>
    <row r="51" spans="1:9" ht="12.75">
      <c r="A51" s="43" t="s">
        <v>65</v>
      </c>
      <c r="B51" s="58"/>
      <c r="C51" s="61"/>
      <c r="D51" s="58"/>
      <c r="E51" s="21"/>
      <c r="F51" s="21"/>
      <c r="G51" s="39">
        <v>0</v>
      </c>
      <c r="H51" s="39">
        <v>0</v>
      </c>
      <c r="I51" s="33" t="str">
        <f t="shared" si="0"/>
        <v>- </v>
      </c>
    </row>
    <row r="52" spans="1:9" ht="12.75">
      <c r="A52" s="43" t="s">
        <v>66</v>
      </c>
      <c r="B52" s="6"/>
      <c r="C52" s="28"/>
      <c r="D52" s="6"/>
      <c r="E52" s="21"/>
      <c r="F52" s="21"/>
      <c r="G52" s="39">
        <v>39</v>
      </c>
      <c r="H52" s="39">
        <v>15</v>
      </c>
      <c r="I52" s="33">
        <f t="shared" si="0"/>
        <v>-61.53846153846154</v>
      </c>
    </row>
    <row r="53" spans="1:9" ht="12.75">
      <c r="A53" s="43" t="s">
        <v>67</v>
      </c>
      <c r="B53" s="6"/>
      <c r="C53" s="28"/>
      <c r="D53" s="6"/>
      <c r="E53" s="21"/>
      <c r="F53" s="21"/>
      <c r="G53" s="39">
        <v>2869</v>
      </c>
      <c r="H53" s="39">
        <v>3026</v>
      </c>
      <c r="I53" s="33">
        <f t="shared" si="0"/>
        <v>5.472289996514465</v>
      </c>
    </row>
    <row r="54" spans="1:9" ht="12.75">
      <c r="A54" s="43" t="s">
        <v>68</v>
      </c>
      <c r="B54" s="6"/>
      <c r="C54" s="28"/>
      <c r="D54" s="6"/>
      <c r="E54" s="21"/>
      <c r="F54" s="21"/>
      <c r="G54" s="39">
        <v>250</v>
      </c>
      <c r="H54" s="39">
        <v>160</v>
      </c>
      <c r="I54" s="33">
        <f t="shared" si="0"/>
        <v>-36</v>
      </c>
    </row>
    <row r="55" spans="1:9" ht="12.75">
      <c r="A55" s="43" t="s">
        <v>69</v>
      </c>
      <c r="B55" s="6"/>
      <c r="C55" s="28"/>
      <c r="D55" s="6"/>
      <c r="E55" s="21"/>
      <c r="F55" s="21"/>
      <c r="G55" s="39">
        <v>997</v>
      </c>
      <c r="H55" s="39">
        <v>1130</v>
      </c>
      <c r="I55" s="33">
        <f t="shared" si="0"/>
        <v>13.34002006018054</v>
      </c>
    </row>
    <row r="56" spans="1:9" ht="12.75">
      <c r="A56" s="43" t="s">
        <v>70</v>
      </c>
      <c r="B56" s="6"/>
      <c r="C56" s="28"/>
      <c r="D56" s="6"/>
      <c r="E56" s="21"/>
      <c r="F56" s="21"/>
      <c r="G56" s="39">
        <v>1225</v>
      </c>
      <c r="H56" s="39">
        <v>1095</v>
      </c>
      <c r="I56" s="33">
        <f t="shared" si="0"/>
        <v>-10.612244897959183</v>
      </c>
    </row>
    <row r="57" spans="1:9" ht="12.75">
      <c r="A57" s="43" t="s">
        <v>71</v>
      </c>
      <c r="B57" s="6"/>
      <c r="C57" s="28"/>
      <c r="D57" s="6"/>
      <c r="E57" s="21"/>
      <c r="F57" s="21"/>
      <c r="G57" s="39">
        <v>4</v>
      </c>
      <c r="H57" s="39">
        <v>2</v>
      </c>
      <c r="I57" s="33">
        <f t="shared" si="0"/>
        <v>-50</v>
      </c>
    </row>
    <row r="58" spans="1:9" ht="12.75">
      <c r="A58" s="43" t="s">
        <v>72</v>
      </c>
      <c r="B58" s="6"/>
      <c r="C58" s="28"/>
      <c r="D58" s="6"/>
      <c r="E58" s="21"/>
      <c r="F58" s="21"/>
      <c r="G58" s="39">
        <v>0</v>
      </c>
      <c r="H58" s="39">
        <v>0</v>
      </c>
      <c r="I58" s="33" t="str">
        <f t="shared" si="0"/>
        <v>- </v>
      </c>
    </row>
    <row r="59" spans="1:9" ht="12.75">
      <c r="A59" s="43" t="s">
        <v>73</v>
      </c>
      <c r="B59" s="6"/>
      <c r="C59" s="28"/>
      <c r="D59" s="6"/>
      <c r="E59" s="21"/>
      <c r="F59" s="21"/>
      <c r="G59" s="39">
        <v>0</v>
      </c>
      <c r="H59" s="39">
        <v>2</v>
      </c>
      <c r="I59" s="33" t="str">
        <f t="shared" si="0"/>
        <v>- </v>
      </c>
    </row>
    <row r="60" spans="1:9" ht="12.75">
      <c r="A60" s="43" t="s">
        <v>74</v>
      </c>
      <c r="B60" s="6"/>
      <c r="C60" s="28"/>
      <c r="D60" s="6"/>
      <c r="E60" s="21"/>
      <c r="F60" s="21"/>
      <c r="G60" s="39">
        <v>3</v>
      </c>
      <c r="H60" s="39">
        <v>6</v>
      </c>
      <c r="I60" s="33">
        <f t="shared" si="0"/>
        <v>100</v>
      </c>
    </row>
    <row r="61" spans="1:9" ht="12.75">
      <c r="A61" s="43" t="s">
        <v>75</v>
      </c>
      <c r="B61" s="6"/>
      <c r="C61" s="28"/>
      <c r="D61" s="6"/>
      <c r="E61" s="21"/>
      <c r="F61" s="21"/>
      <c r="G61" s="39">
        <v>14</v>
      </c>
      <c r="H61" s="39">
        <v>9</v>
      </c>
      <c r="I61" s="33">
        <f t="shared" si="0"/>
        <v>-35.714285714285715</v>
      </c>
    </row>
    <row r="62" spans="1:9" ht="12.75">
      <c r="A62" s="43" t="s">
        <v>76</v>
      </c>
      <c r="B62" s="6"/>
      <c r="C62" s="28"/>
      <c r="D62" s="6"/>
      <c r="E62" s="21"/>
      <c r="F62" s="21"/>
      <c r="G62" s="39">
        <v>23</v>
      </c>
      <c r="H62" s="39">
        <v>35</v>
      </c>
      <c r="I62" s="33">
        <f t="shared" si="0"/>
        <v>52.17391304347826</v>
      </c>
    </row>
    <row r="63" spans="1:9" ht="12.75">
      <c r="A63" s="43" t="s">
        <v>77</v>
      </c>
      <c r="B63" s="6"/>
      <c r="C63" s="28"/>
      <c r="D63" s="6"/>
      <c r="E63" s="21"/>
      <c r="F63" s="21"/>
      <c r="G63" s="39">
        <v>801</v>
      </c>
      <c r="H63" s="39">
        <v>732</v>
      </c>
      <c r="I63" s="33">
        <f t="shared" si="0"/>
        <v>-8.614232209737828</v>
      </c>
    </row>
    <row r="64" spans="1:9" ht="12.75">
      <c r="A64" s="43" t="s">
        <v>78</v>
      </c>
      <c r="B64" s="6"/>
      <c r="C64" s="28"/>
      <c r="D64" s="6"/>
      <c r="E64" s="21"/>
      <c r="F64" s="21"/>
      <c r="G64" s="39">
        <v>11</v>
      </c>
      <c r="H64" s="39">
        <v>17</v>
      </c>
      <c r="I64" s="33">
        <f t="shared" si="0"/>
        <v>54.54545454545454</v>
      </c>
    </row>
    <row r="65" spans="1:9" ht="12.75">
      <c r="A65" s="43" t="s">
        <v>79</v>
      </c>
      <c r="B65" s="6"/>
      <c r="C65" s="28"/>
      <c r="D65" s="6"/>
      <c r="E65" s="21"/>
      <c r="F65" s="21"/>
      <c r="G65" s="39">
        <v>2</v>
      </c>
      <c r="H65" s="39">
        <v>3</v>
      </c>
      <c r="I65" s="33">
        <f t="shared" si="0"/>
        <v>50</v>
      </c>
    </row>
    <row r="66" spans="1:9" ht="12.75">
      <c r="A66" s="43" t="s">
        <v>80</v>
      </c>
      <c r="B66" s="6"/>
      <c r="C66" s="28"/>
      <c r="D66" s="6"/>
      <c r="E66" s="21"/>
      <c r="F66" s="21"/>
      <c r="G66" s="39">
        <v>50</v>
      </c>
      <c r="H66" s="39">
        <v>33</v>
      </c>
      <c r="I66" s="33">
        <f t="shared" si="0"/>
        <v>-34</v>
      </c>
    </row>
    <row r="67" spans="1:9" ht="12.75">
      <c r="A67" s="43" t="s">
        <v>81</v>
      </c>
      <c r="B67" s="6"/>
      <c r="C67" s="28"/>
      <c r="D67" s="6"/>
      <c r="E67" s="21"/>
      <c r="F67" s="21"/>
      <c r="G67" s="39">
        <v>21</v>
      </c>
      <c r="H67" s="39">
        <v>31</v>
      </c>
      <c r="I67" s="33">
        <f t="shared" si="0"/>
        <v>47.61904761904761</v>
      </c>
    </row>
    <row r="68" spans="1:9" ht="12.75">
      <c r="A68" s="43" t="s">
        <v>82</v>
      </c>
      <c r="B68" s="6"/>
      <c r="C68" s="28"/>
      <c r="D68" s="6"/>
      <c r="E68" s="21"/>
      <c r="F68" s="21"/>
      <c r="G68" s="39">
        <v>10</v>
      </c>
      <c r="H68" s="39">
        <v>12</v>
      </c>
      <c r="I68" s="33">
        <f t="shared" si="0"/>
        <v>20</v>
      </c>
    </row>
    <row r="69" spans="1:9" ht="12.75">
      <c r="A69" s="43" t="s">
        <v>83</v>
      </c>
      <c r="B69" s="6"/>
      <c r="C69" s="28"/>
      <c r="D69" s="6"/>
      <c r="E69" s="21"/>
      <c r="F69" s="21"/>
      <c r="G69" s="39">
        <v>33</v>
      </c>
      <c r="H69" s="39">
        <v>85</v>
      </c>
      <c r="I69" s="33">
        <f t="shared" si="0"/>
        <v>157.57575757575756</v>
      </c>
    </row>
    <row r="70" spans="1:9" ht="12.75">
      <c r="A70" s="43" t="s">
        <v>84</v>
      </c>
      <c r="B70" s="6"/>
      <c r="C70" s="28"/>
      <c r="D70" s="6"/>
      <c r="E70" s="21"/>
      <c r="F70" s="21"/>
      <c r="G70" s="39">
        <v>4</v>
      </c>
      <c r="H70" s="39">
        <v>2</v>
      </c>
      <c r="I70" s="33">
        <f t="shared" si="0"/>
        <v>-50</v>
      </c>
    </row>
    <row r="71" spans="1:9" ht="12.75">
      <c r="A71" s="43" t="s">
        <v>85</v>
      </c>
      <c r="B71" s="6"/>
      <c r="C71" s="28"/>
      <c r="D71" s="6"/>
      <c r="E71" s="21"/>
      <c r="F71" s="21"/>
      <c r="G71" s="39">
        <v>106</v>
      </c>
      <c r="H71" s="39">
        <v>163</v>
      </c>
      <c r="I71" s="33">
        <f aca="true" t="shared" si="1" ref="I71:I95">IF(G71=0,"- ",(+H71-G71)/G71*100)</f>
        <v>53.77358490566038</v>
      </c>
    </row>
    <row r="72" spans="1:9" ht="12.75">
      <c r="A72" s="43" t="s">
        <v>86</v>
      </c>
      <c r="B72" s="6"/>
      <c r="C72" s="28"/>
      <c r="D72" s="6"/>
      <c r="E72" s="21"/>
      <c r="F72" s="21"/>
      <c r="G72" s="39">
        <v>73</v>
      </c>
      <c r="H72" s="39">
        <v>70</v>
      </c>
      <c r="I72" s="33">
        <f t="shared" si="1"/>
        <v>-4.10958904109589</v>
      </c>
    </row>
    <row r="73" spans="1:9" ht="12.75">
      <c r="A73" s="43" t="s">
        <v>87</v>
      </c>
      <c r="B73" s="6"/>
      <c r="C73" s="28"/>
      <c r="D73" s="6"/>
      <c r="E73" s="21"/>
      <c r="F73" s="21"/>
      <c r="G73" s="39">
        <v>0</v>
      </c>
      <c r="H73" s="39">
        <v>0</v>
      </c>
      <c r="I73" s="33" t="str">
        <f t="shared" si="1"/>
        <v>- </v>
      </c>
    </row>
    <row r="74" spans="1:9" ht="12.75">
      <c r="A74" s="43" t="s">
        <v>88</v>
      </c>
      <c r="B74" s="6"/>
      <c r="C74" s="28"/>
      <c r="D74" s="6"/>
      <c r="E74" s="21"/>
      <c r="F74" s="21"/>
      <c r="G74" s="39">
        <v>63</v>
      </c>
      <c r="H74" s="39">
        <v>284</v>
      </c>
      <c r="I74" s="33">
        <f t="shared" si="1"/>
        <v>350.7936507936508</v>
      </c>
    </row>
    <row r="75" spans="1:9" ht="12.75">
      <c r="A75" s="43" t="s">
        <v>89</v>
      </c>
      <c r="B75" s="6"/>
      <c r="C75" s="28"/>
      <c r="D75" s="6"/>
      <c r="E75" s="21"/>
      <c r="F75" s="21"/>
      <c r="G75" s="39">
        <v>164</v>
      </c>
      <c r="H75" s="39">
        <v>1120</v>
      </c>
      <c r="I75" s="33">
        <f t="shared" si="1"/>
        <v>582.9268292682926</v>
      </c>
    </row>
    <row r="76" spans="1:9" ht="12.75">
      <c r="A76" s="43" t="s">
        <v>90</v>
      </c>
      <c r="B76" s="6"/>
      <c r="C76" s="28"/>
      <c r="D76" s="6"/>
      <c r="E76" s="21"/>
      <c r="F76" s="21"/>
      <c r="G76" s="39">
        <v>4</v>
      </c>
      <c r="H76" s="39">
        <v>19</v>
      </c>
      <c r="I76" s="33">
        <f t="shared" si="1"/>
        <v>375</v>
      </c>
    </row>
    <row r="77" spans="1:9" ht="12.75">
      <c r="A77" s="43" t="s">
        <v>91</v>
      </c>
      <c r="B77" s="6"/>
      <c r="C77" s="28"/>
      <c r="D77" s="6"/>
      <c r="E77" s="21"/>
      <c r="F77" s="21"/>
      <c r="G77" s="39">
        <v>0</v>
      </c>
      <c r="H77" s="39">
        <v>0</v>
      </c>
      <c r="I77" s="33" t="str">
        <f t="shared" si="1"/>
        <v>- </v>
      </c>
    </row>
    <row r="78" spans="1:9" ht="12.75">
      <c r="A78" s="43" t="s">
        <v>92</v>
      </c>
      <c r="B78" s="6"/>
      <c r="C78" s="28"/>
      <c r="D78" s="6"/>
      <c r="E78" s="21"/>
      <c r="F78" s="21"/>
      <c r="G78" s="39">
        <v>265</v>
      </c>
      <c r="H78" s="39">
        <v>367</v>
      </c>
      <c r="I78" s="33">
        <f t="shared" si="1"/>
        <v>38.49056603773585</v>
      </c>
    </row>
    <row r="79" spans="1:9" ht="12.75">
      <c r="A79" s="43" t="s">
        <v>93</v>
      </c>
      <c r="B79" s="6"/>
      <c r="C79" s="28"/>
      <c r="D79" s="6"/>
      <c r="E79" s="21"/>
      <c r="F79" s="21"/>
      <c r="G79" s="39">
        <v>960</v>
      </c>
      <c r="H79" s="39">
        <v>2423</v>
      </c>
      <c r="I79" s="33">
        <f t="shared" si="1"/>
        <v>152.39583333333334</v>
      </c>
    </row>
    <row r="80" spans="1:9" ht="12.75">
      <c r="A80" s="43" t="s">
        <v>94</v>
      </c>
      <c r="B80" s="6"/>
      <c r="C80" s="28"/>
      <c r="D80" s="6"/>
      <c r="E80" s="21"/>
      <c r="F80" s="21"/>
      <c r="G80" s="39">
        <v>54</v>
      </c>
      <c r="H80" s="39">
        <v>76</v>
      </c>
      <c r="I80" s="33">
        <f t="shared" si="1"/>
        <v>40.74074074074074</v>
      </c>
    </row>
    <row r="81" spans="1:9" ht="12.75">
      <c r="A81" s="43" t="s">
        <v>95</v>
      </c>
      <c r="B81" s="6"/>
      <c r="C81" s="28"/>
      <c r="D81" s="6"/>
      <c r="E81" s="21"/>
      <c r="F81" s="21"/>
      <c r="G81" s="39">
        <v>792</v>
      </c>
      <c r="H81" s="39">
        <v>199</v>
      </c>
      <c r="I81" s="33">
        <f t="shared" si="1"/>
        <v>-74.87373737373737</v>
      </c>
    </row>
    <row r="82" spans="1:9" ht="12.75">
      <c r="A82" s="43" t="s">
        <v>96</v>
      </c>
      <c r="B82" s="6"/>
      <c r="C82" s="28"/>
      <c r="D82" s="6"/>
      <c r="E82" s="21"/>
      <c r="F82" s="21"/>
      <c r="G82" s="39">
        <v>4</v>
      </c>
      <c r="H82" s="39">
        <v>7</v>
      </c>
      <c r="I82" s="33">
        <f t="shared" si="1"/>
        <v>75</v>
      </c>
    </row>
    <row r="83" spans="1:9" ht="12.75">
      <c r="A83" s="43" t="s">
        <v>97</v>
      </c>
      <c r="B83" s="6"/>
      <c r="C83" s="28"/>
      <c r="D83" s="6"/>
      <c r="E83" s="21"/>
      <c r="F83" s="21"/>
      <c r="G83" s="39">
        <v>23</v>
      </c>
      <c r="H83" s="39">
        <v>41</v>
      </c>
      <c r="I83" s="33">
        <f t="shared" si="1"/>
        <v>78.26086956521739</v>
      </c>
    </row>
    <row r="84" spans="1:9" ht="12.75">
      <c r="A84" s="43" t="s">
        <v>98</v>
      </c>
      <c r="B84" s="6"/>
      <c r="C84" s="28"/>
      <c r="D84" s="6"/>
      <c r="E84" s="21"/>
      <c r="F84" s="21"/>
      <c r="G84" s="39">
        <v>220</v>
      </c>
      <c r="H84" s="39">
        <v>211</v>
      </c>
      <c r="I84" s="33">
        <f t="shared" si="1"/>
        <v>-4.090909090909091</v>
      </c>
    </row>
    <row r="85" spans="1:9" ht="12.75">
      <c r="A85" s="43" t="s">
        <v>99</v>
      </c>
      <c r="B85" s="6"/>
      <c r="C85" s="28"/>
      <c r="D85" s="6"/>
      <c r="E85" s="21"/>
      <c r="F85" s="21"/>
      <c r="G85" s="39">
        <v>82</v>
      </c>
      <c r="H85" s="39">
        <v>127</v>
      </c>
      <c r="I85" s="33">
        <f t="shared" si="1"/>
        <v>54.87804878048781</v>
      </c>
    </row>
    <row r="86" spans="1:9" ht="12.75">
      <c r="A86" s="43" t="s">
        <v>100</v>
      </c>
      <c r="B86" s="6"/>
      <c r="C86" s="28"/>
      <c r="D86" s="6"/>
      <c r="E86" s="21"/>
      <c r="F86" s="21"/>
      <c r="G86" s="39">
        <v>0</v>
      </c>
      <c r="H86" s="39">
        <v>6</v>
      </c>
      <c r="I86" s="33" t="str">
        <f t="shared" si="1"/>
        <v>- </v>
      </c>
    </row>
    <row r="87" spans="1:9" ht="12.75">
      <c r="A87" s="43" t="s">
        <v>101</v>
      </c>
      <c r="B87" s="6"/>
      <c r="C87" s="28"/>
      <c r="D87" s="6"/>
      <c r="E87" s="21"/>
      <c r="F87" s="21"/>
      <c r="G87" s="39">
        <v>6</v>
      </c>
      <c r="H87" s="39">
        <v>3</v>
      </c>
      <c r="I87" s="33">
        <f t="shared" si="1"/>
        <v>-50</v>
      </c>
    </row>
    <row r="88" spans="1:9" ht="12.75">
      <c r="A88" s="43" t="s">
        <v>102</v>
      </c>
      <c r="B88" s="6"/>
      <c r="C88" s="28"/>
      <c r="D88" s="6"/>
      <c r="E88" s="21"/>
      <c r="F88" s="21"/>
      <c r="G88" s="39">
        <v>150</v>
      </c>
      <c r="H88" s="39">
        <v>147</v>
      </c>
      <c r="I88" s="33">
        <f t="shared" si="1"/>
        <v>-2</v>
      </c>
    </row>
    <row r="89" spans="1:9" ht="12.75">
      <c r="A89" s="43" t="s">
        <v>103</v>
      </c>
      <c r="B89" s="6"/>
      <c r="C89" s="28"/>
      <c r="D89" s="6"/>
      <c r="E89" s="21"/>
      <c r="F89" s="21"/>
      <c r="G89" s="39">
        <v>38</v>
      </c>
      <c r="H89" s="39">
        <v>41</v>
      </c>
      <c r="I89" s="33">
        <f t="shared" si="1"/>
        <v>7.894736842105263</v>
      </c>
    </row>
    <row r="90" spans="1:9" ht="12.75">
      <c r="A90" s="43" t="s">
        <v>104</v>
      </c>
      <c r="B90" s="6"/>
      <c r="C90" s="28"/>
      <c r="D90" s="6"/>
      <c r="E90" s="21"/>
      <c r="F90" s="21"/>
      <c r="G90" s="39">
        <v>8</v>
      </c>
      <c r="H90" s="39">
        <v>14</v>
      </c>
      <c r="I90" s="33">
        <f t="shared" si="1"/>
        <v>75</v>
      </c>
    </row>
    <row r="91" spans="1:9" ht="12.75">
      <c r="A91" s="43" t="s">
        <v>105</v>
      </c>
      <c r="B91" s="6"/>
      <c r="C91" s="28"/>
      <c r="D91" s="6"/>
      <c r="E91" s="21"/>
      <c r="F91" s="21"/>
      <c r="G91" s="39">
        <v>1119</v>
      </c>
      <c r="H91" s="39">
        <v>1346</v>
      </c>
      <c r="I91" s="33">
        <f t="shared" si="1"/>
        <v>20.285969615728327</v>
      </c>
    </row>
    <row r="92" spans="1:9" ht="12.75">
      <c r="A92" s="43" t="s">
        <v>106</v>
      </c>
      <c r="B92" s="6"/>
      <c r="C92" s="28"/>
      <c r="D92" s="6"/>
      <c r="E92" s="21"/>
      <c r="F92" s="21"/>
      <c r="G92" s="39">
        <v>1</v>
      </c>
      <c r="H92" s="39">
        <v>4</v>
      </c>
      <c r="I92" s="33">
        <f t="shared" si="1"/>
        <v>300</v>
      </c>
    </row>
    <row r="93" spans="1:9" ht="12.75">
      <c r="A93" s="43" t="s">
        <v>107</v>
      </c>
      <c r="B93" s="6"/>
      <c r="C93" s="28"/>
      <c r="D93" s="6"/>
      <c r="E93" s="21"/>
      <c r="F93" s="21"/>
      <c r="G93" s="39">
        <v>0</v>
      </c>
      <c r="H93" s="39">
        <v>0</v>
      </c>
      <c r="I93" s="33" t="str">
        <f t="shared" si="1"/>
        <v>- </v>
      </c>
    </row>
    <row r="94" spans="1:9" ht="12.75">
      <c r="A94" s="43" t="s">
        <v>108</v>
      </c>
      <c r="B94" s="6"/>
      <c r="C94" s="28"/>
      <c r="D94" s="6"/>
      <c r="E94" s="21"/>
      <c r="F94" s="21"/>
      <c r="G94" s="39">
        <v>0</v>
      </c>
      <c r="H94" s="39">
        <v>0</v>
      </c>
      <c r="I94" s="33" t="str">
        <f t="shared" si="1"/>
        <v>- </v>
      </c>
    </row>
    <row r="95" spans="1:9" ht="12.75">
      <c r="A95" s="7" t="s">
        <v>8</v>
      </c>
      <c r="B95" s="7"/>
      <c r="C95" s="29"/>
      <c r="D95" s="7"/>
      <c r="E95" s="30"/>
      <c r="F95" s="30"/>
      <c r="G95" s="64">
        <v>0</v>
      </c>
      <c r="H95" s="64">
        <v>0</v>
      </c>
      <c r="I95" s="34" t="str">
        <f t="shared" si="1"/>
        <v>- </v>
      </c>
    </row>
    <row r="96" spans="1:9" ht="12.75">
      <c r="A96" s="44"/>
      <c r="B96" s="4"/>
      <c r="C96" s="45"/>
      <c r="D96" s="4"/>
      <c r="E96" s="46"/>
      <c r="F96" s="46"/>
      <c r="G96" s="48"/>
      <c r="H96" s="48"/>
      <c r="I96" s="47"/>
    </row>
    <row r="97" spans="1:9" ht="25.5" customHeight="1">
      <c r="A97" s="164" t="str">
        <f>A1</f>
        <v>5.2. Evolució dels contractes de posada a disposició per empreses de treball temporal, segons l'activitat econòmica del centre de treball de l'empresa usuària a Girona</v>
      </c>
      <c r="B97" s="164"/>
      <c r="C97" s="164"/>
      <c r="D97" s="164"/>
      <c r="E97" s="165"/>
      <c r="F97" s="165"/>
      <c r="G97" s="165"/>
      <c r="H97" s="165"/>
      <c r="I97" s="165"/>
    </row>
    <row r="98" spans="1:9" ht="12.75">
      <c r="A98" s="2"/>
      <c r="B98" s="2"/>
      <c r="C98" s="2"/>
      <c r="D98" s="2"/>
      <c r="E98" s="2"/>
      <c r="F98" s="2"/>
      <c r="G98" s="2"/>
      <c r="H98" s="2"/>
      <c r="I98" s="35"/>
    </row>
    <row r="99" spans="1:9" ht="12.75">
      <c r="A99" s="11"/>
      <c r="B99" s="11"/>
      <c r="C99" s="11"/>
      <c r="D99" s="12"/>
      <c r="E99" s="12"/>
      <c r="F99" s="154"/>
      <c r="G99" s="154"/>
      <c r="H99" s="154"/>
      <c r="I99" s="154"/>
    </row>
    <row r="100" spans="1:9" ht="12.75">
      <c r="A100" s="11"/>
      <c r="B100" s="11"/>
      <c r="C100" s="11"/>
      <c r="D100" s="12"/>
      <c r="E100" s="12"/>
      <c r="F100" s="12"/>
      <c r="G100" s="163" t="s">
        <v>14</v>
      </c>
      <c r="H100" s="163"/>
      <c r="I100" s="163"/>
    </row>
    <row r="101" spans="1:9" ht="12.75">
      <c r="A101" s="11" t="str">
        <f>A5</f>
        <v>Activitat econòmica (CCAE-2009)</v>
      </c>
      <c r="B101" s="11"/>
      <c r="C101" s="11"/>
      <c r="D101" s="11"/>
      <c r="E101" s="12"/>
      <c r="F101" s="36"/>
      <c r="G101" s="11"/>
      <c r="H101" s="11"/>
      <c r="I101" s="134" t="s">
        <v>158</v>
      </c>
    </row>
    <row r="102" spans="1:9" ht="12.75">
      <c r="A102" s="11"/>
      <c r="B102" s="11"/>
      <c r="C102" s="11"/>
      <c r="D102" s="11"/>
      <c r="E102" s="12"/>
      <c r="F102" s="36"/>
      <c r="G102" s="11">
        <v>2015</v>
      </c>
      <c r="H102" s="11">
        <v>2016</v>
      </c>
      <c r="I102" s="13" t="s">
        <v>134</v>
      </c>
    </row>
    <row r="103" spans="1:9" ht="12.75">
      <c r="A103" s="55" t="s">
        <v>0</v>
      </c>
      <c r="B103" s="56"/>
      <c r="C103" s="56"/>
      <c r="D103" s="56"/>
      <c r="E103" s="57"/>
      <c r="F103" s="57"/>
      <c r="G103" s="65">
        <f>SUM(G7:G95)</f>
        <v>49372</v>
      </c>
      <c r="H103" s="65">
        <f>SUM(H7:H95)</f>
        <v>53900</v>
      </c>
      <c r="I103" s="66">
        <f aca="true" t="shared" si="2" ref="I103:I108">IF(G103=0,"- ",(+H103-G103)/G103*100)</f>
        <v>9.171190148262173</v>
      </c>
    </row>
    <row r="104" spans="1:9" ht="12.75">
      <c r="A104" s="6" t="s">
        <v>9</v>
      </c>
      <c r="B104" s="6"/>
      <c r="C104" s="6"/>
      <c r="D104" s="6"/>
      <c r="E104" s="31"/>
      <c r="F104" s="31"/>
      <c r="G104" s="40">
        <f>SUM(G7:G9)</f>
        <v>93</v>
      </c>
      <c r="H104" s="40">
        <f>SUM(H7:H9)</f>
        <v>148</v>
      </c>
      <c r="I104" s="33">
        <f t="shared" si="2"/>
        <v>59.13978494623656</v>
      </c>
    </row>
    <row r="105" spans="1:9" ht="12.75">
      <c r="A105" s="6" t="s">
        <v>10</v>
      </c>
      <c r="B105" s="6"/>
      <c r="C105" s="6"/>
      <c r="D105" s="6"/>
      <c r="E105" s="31"/>
      <c r="F105" s="31"/>
      <c r="G105" s="40">
        <f>SUM(G10:G43)</f>
        <v>33462</v>
      </c>
      <c r="H105" s="40">
        <f>SUM(H10:H43)</f>
        <v>34251</v>
      </c>
      <c r="I105" s="33">
        <f t="shared" si="2"/>
        <v>2.357898511744666</v>
      </c>
    </row>
    <row r="106" spans="1:9" ht="12.75">
      <c r="A106" s="6" t="s">
        <v>11</v>
      </c>
      <c r="B106" s="6"/>
      <c r="C106" s="6"/>
      <c r="D106" s="6"/>
      <c r="E106" s="31"/>
      <c r="F106" s="31"/>
      <c r="G106" s="40">
        <f>SUM(G44:G46)</f>
        <v>330</v>
      </c>
      <c r="H106" s="40">
        <f>SUM(H44:H46)</f>
        <v>248</v>
      </c>
      <c r="I106" s="33">
        <f t="shared" si="2"/>
        <v>-24.848484848484848</v>
      </c>
    </row>
    <row r="107" spans="1:9" ht="12.75">
      <c r="A107" s="6" t="s">
        <v>12</v>
      </c>
      <c r="B107" s="6"/>
      <c r="C107" s="6"/>
      <c r="D107" s="6"/>
      <c r="E107" s="31"/>
      <c r="F107" s="31"/>
      <c r="G107" s="40">
        <f>SUM(G47:G94)</f>
        <v>15487</v>
      </c>
      <c r="H107" s="40">
        <f>SUM(H47:H94)</f>
        <v>19253</v>
      </c>
      <c r="I107" s="33">
        <f t="shared" si="2"/>
        <v>24.317169238716343</v>
      </c>
    </row>
    <row r="108" spans="1:9" ht="12.75">
      <c r="A108" s="7" t="s">
        <v>8</v>
      </c>
      <c r="B108" s="7"/>
      <c r="C108" s="7"/>
      <c r="D108" s="7"/>
      <c r="E108" s="32"/>
      <c r="F108" s="32"/>
      <c r="G108" s="41">
        <f>G95</f>
        <v>0</v>
      </c>
      <c r="H108" s="41">
        <f>H95</f>
        <v>0</v>
      </c>
      <c r="I108" s="34" t="str">
        <f t="shared" si="2"/>
        <v>- </v>
      </c>
    </row>
    <row r="109" spans="1:9" ht="12.75">
      <c r="A109" s="2"/>
      <c r="B109" s="2"/>
      <c r="C109" s="2"/>
      <c r="D109" s="2"/>
      <c r="E109" s="2"/>
      <c r="F109" s="2"/>
      <c r="G109" s="2"/>
      <c r="H109" s="2"/>
      <c r="I109" s="2"/>
    </row>
    <row r="110" spans="1:9" ht="12.75">
      <c r="A110" s="2"/>
      <c r="B110" s="2"/>
      <c r="C110" s="2"/>
      <c r="D110" s="2"/>
      <c r="E110" s="2"/>
      <c r="F110" s="2"/>
      <c r="G110" s="2"/>
      <c r="H110" s="2"/>
      <c r="I110" s="2"/>
    </row>
    <row r="111" spans="1:9" ht="12.75">
      <c r="A111" s="2"/>
      <c r="B111" s="2"/>
      <c r="C111" s="2"/>
      <c r="D111" s="2"/>
      <c r="E111" s="2"/>
      <c r="F111" s="2"/>
      <c r="G111" s="2"/>
      <c r="H111" s="2"/>
      <c r="I111" s="2"/>
    </row>
    <row r="112" spans="1:9" ht="12.75">
      <c r="A112" s="2"/>
      <c r="B112" s="2"/>
      <c r="C112" s="2"/>
      <c r="D112" s="2"/>
      <c r="E112" s="2"/>
      <c r="F112" s="2"/>
      <c r="G112" s="2"/>
      <c r="H112" s="2"/>
      <c r="I112" s="2"/>
    </row>
    <row r="113" spans="1:9" ht="12.75">
      <c r="A113" s="2"/>
      <c r="B113" s="2"/>
      <c r="C113" s="2"/>
      <c r="D113" s="2"/>
      <c r="E113" s="2"/>
      <c r="F113" s="2"/>
      <c r="G113" s="2"/>
      <c r="H113" s="2"/>
      <c r="I113" s="2"/>
    </row>
    <row r="114" spans="1:9" ht="12.75">
      <c r="A114" s="2"/>
      <c r="B114" s="2"/>
      <c r="C114" s="2"/>
      <c r="D114" s="2"/>
      <c r="E114" s="2"/>
      <c r="F114" s="2"/>
      <c r="G114" s="2"/>
      <c r="H114" s="2"/>
      <c r="I114" s="2"/>
    </row>
    <row r="115" spans="1:9" ht="12.75">
      <c r="A115" s="2"/>
      <c r="B115" s="2"/>
      <c r="C115" s="2"/>
      <c r="D115" s="2"/>
      <c r="E115" s="2"/>
      <c r="F115" s="2"/>
      <c r="G115" s="2"/>
      <c r="H115" s="2"/>
      <c r="I115" s="2"/>
    </row>
    <row r="116" spans="1:9" ht="12.75">
      <c r="A116" s="2"/>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2"/>
      <c r="B119" s="2"/>
      <c r="C119" s="2"/>
      <c r="D119" s="2"/>
      <c r="E119" s="2"/>
      <c r="F119" s="2"/>
      <c r="G119" s="2"/>
      <c r="H119" s="2"/>
      <c r="I119" s="2"/>
    </row>
  </sheetData>
  <sheetProtection/>
  <mergeCells count="6">
    <mergeCell ref="A1:I1"/>
    <mergeCell ref="F3:I3"/>
    <mergeCell ref="G4:I4"/>
    <mergeCell ref="A97:I97"/>
    <mergeCell ref="F99:I99"/>
    <mergeCell ref="G100:I10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&amp;C&amp;"Times New Roman,Normal"&amp;8-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2016-12-20T10:21:10Z</dcterms:created>
  <dcterms:modified xsi:type="dcterms:W3CDTF">2017-06-23T10:09:26Z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