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885" windowWidth="9420" windowHeight="4500" activeTab="0"/>
  </bookViews>
  <sheets>
    <sheet name="índex 3.6" sheetId="1" r:id="rId1"/>
    <sheet name="3.6.1" sheetId="2" r:id="rId2"/>
    <sheet name="3.6.2" sheetId="3" r:id="rId3"/>
    <sheet name="3.6.3" sheetId="4" r:id="rId4"/>
    <sheet name="3.6.4" sheetId="5" r:id="rId5"/>
    <sheet name="3.6.5" sheetId="6" r:id="rId6"/>
    <sheet name="3.6.6" sheetId="7" r:id="rId7"/>
    <sheet name="3.6.7" sheetId="8" r:id="rId8"/>
    <sheet name="3.6.8" sheetId="9" r:id="rId9"/>
    <sheet name="3.6.9" sheetId="10" r:id="rId10"/>
    <sheet name="3.6.10" sheetId="11" r:id="rId11"/>
    <sheet name="3.6.11" sheetId="12" r:id="rId12"/>
  </sheets>
  <definedNames>
    <definedName name="_xlnm.Print_Area" localSheetId="10">'3.6.10'!$A$1:$M$31</definedName>
    <definedName name="_xlnm.Print_Area" localSheetId="4">'3.6.4'!$A$1:$H$88</definedName>
    <definedName name="_xlnm.Print_Area" localSheetId="7">'3.6.7'!$A$1:$R$86</definedName>
    <definedName name="_xlnm.Print_Area" localSheetId="8">'3.6.8'!$A$1:$R$86</definedName>
    <definedName name="_xlnm.Print_Area" localSheetId="9">'3.6.9'!$A$1:$R$86</definedName>
    <definedName name="_xlnm.Print_Area" localSheetId="0">'índex 3.6'!$A$1:$D$31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"C:\DOCUMENTS\anuari98\C3\graf36.htm"</definedName>
    <definedName name="HTML_Title" hidden="1">"3-6 gràficsb"</definedName>
  </definedNames>
  <calcPr fullCalcOnLoad="1"/>
</workbook>
</file>

<file path=xl/sharedStrings.xml><?xml version="1.0" encoding="utf-8"?>
<sst xmlns="http://schemas.openxmlformats.org/spreadsheetml/2006/main" count="1248" uniqueCount="120">
  <si>
    <t>Barcelona</t>
  </si>
  <si>
    <t>Girona</t>
  </si>
  <si>
    <t>Lleida</t>
  </si>
  <si>
    <t>Tarragona</t>
  </si>
  <si>
    <t>Total</t>
  </si>
  <si>
    <t>Edificació</t>
  </si>
  <si>
    <t>Enginyeria civil</t>
  </si>
  <si>
    <t>TOTAL</t>
  </si>
  <si>
    <t>Ens territorials</t>
  </si>
  <si>
    <t>Generalitat</t>
  </si>
  <si>
    <t>Total construcció</t>
  </si>
  <si>
    <t>Per tipologia d'obres</t>
  </si>
  <si>
    <t>Obra civil</t>
  </si>
  <si>
    <t>Per demarcacions territorials</t>
  </si>
  <si>
    <t>Per organismes</t>
  </si>
  <si>
    <t>Catalunya</t>
  </si>
  <si>
    <t>En MEUR corrents</t>
  </si>
  <si>
    <t>sd</t>
  </si>
  <si>
    <t>(milers d'euro)</t>
  </si>
  <si>
    <t>Estat i Seguretat Social</t>
  </si>
  <si>
    <t>Andalusia</t>
  </si>
  <si>
    <t>Aragó</t>
  </si>
  <si>
    <t>Principat d'Astúries</t>
  </si>
  <si>
    <t>Illes Balears</t>
  </si>
  <si>
    <t>Canàries</t>
  </si>
  <si>
    <t>Cantàbria</t>
  </si>
  <si>
    <t>Castella i Lleó</t>
  </si>
  <si>
    <t>Comunitat Valenciana</t>
  </si>
  <si>
    <t>Extremadura</t>
  </si>
  <si>
    <t>Galícia</t>
  </si>
  <si>
    <t>Comunitat de Madrid</t>
  </si>
  <si>
    <t>Regió de Múrcia</t>
  </si>
  <si>
    <t>Comunitat Foral de Navarra</t>
  </si>
  <si>
    <t>La Rioja</t>
  </si>
  <si>
    <t>Ceuta</t>
  </si>
  <si>
    <t>Melilla</t>
  </si>
  <si>
    <t>No regionalitzable</t>
  </si>
  <si>
    <t xml:space="preserve">Edificació </t>
  </si>
  <si>
    <t>-</t>
  </si>
  <si>
    <t>Entitats públiques estatals</t>
  </si>
  <si>
    <t>AENA</t>
  </si>
  <si>
    <t>ADIF</t>
  </si>
  <si>
    <t>Puertos del Estado</t>
  </si>
  <si>
    <t>RENFE Operadora</t>
  </si>
  <si>
    <t>Correos y Telégrafos</t>
  </si>
  <si>
    <t>SEITT</t>
  </si>
  <si>
    <t>Indicadors d'activitat futura (licitacions i adjudicacions)</t>
  </si>
  <si>
    <t>Adm. central</t>
  </si>
  <si>
    <t>Adm. local</t>
  </si>
  <si>
    <t>Administracions públiques</t>
  </si>
  <si>
    <t>Castella - la Manxa</t>
  </si>
  <si>
    <t>País Basc</t>
  </si>
  <si>
    <t>Castella - La Manxa</t>
  </si>
  <si>
    <t>Ministeri i organismes autònoms</t>
  </si>
  <si>
    <t>3.6</t>
  </si>
  <si>
    <t>3.6.1</t>
  </si>
  <si>
    <t>3.6.2</t>
  </si>
  <si>
    <t>3.6.3</t>
  </si>
  <si>
    <t>3.6.4</t>
  </si>
  <si>
    <t>3.6.5</t>
  </si>
  <si>
    <t>3.6.6</t>
  </si>
  <si>
    <t>3.6.8</t>
  </si>
  <si>
    <t>3.6.9</t>
  </si>
  <si>
    <t>3.6.10</t>
  </si>
  <si>
    <t>3.6.11</t>
  </si>
  <si>
    <t>SEOPAN</t>
  </si>
  <si>
    <t>Per agent contractant</t>
  </si>
  <si>
    <t>Total Catalunya</t>
  </si>
  <si>
    <t>data de publicació</t>
  </si>
  <si>
    <t>Adm. Central</t>
  </si>
  <si>
    <t>Adm. Autòmica</t>
  </si>
  <si>
    <t>Adm. Local</t>
  </si>
  <si>
    <t>Font: SEOPAN</t>
  </si>
  <si>
    <t>Espanya</t>
  </si>
  <si>
    <t>Milers d'EUR</t>
  </si>
  <si>
    <t>RESTA EMPRESES</t>
  </si>
  <si>
    <t>http://www.fomento.gob.es/BE/?nivel=2&amp;orden=02000000</t>
  </si>
  <si>
    <t>ADJUDICACIONS</t>
  </si>
  <si>
    <t>LICITACIONS</t>
  </si>
  <si>
    <t>http://www.fomento.gob.es/BE/?nivel=2&amp;orden=01000000</t>
  </si>
  <si>
    <t>LICITACIÓ OFICIAL</t>
  </si>
  <si>
    <t>Ministeri de Foment</t>
  </si>
  <si>
    <t>ADJUDICACIONS DEL MINISTERI DE FOMENT</t>
  </si>
  <si>
    <t>2012</t>
  </si>
  <si>
    <t>En milers d'euro</t>
  </si>
  <si>
    <t>Cambra Oficial  de Contratistes d’Obres de Catalunya (COCC)</t>
  </si>
  <si>
    <t>3.6.7</t>
  </si>
  <si>
    <t>2013</t>
  </si>
  <si>
    <t>2014</t>
  </si>
  <si>
    <t>Font: Ministeri de Foment</t>
  </si>
  <si>
    <t>Font: CCOC  (Cambra Oficial de Contractistes d'Obres de Catalunya)</t>
  </si>
  <si>
    <t>2015</t>
  </si>
  <si>
    <t>Font: Ministeri de Foment (Adjudicacions Ministeri, OOAA, i entitats públiques estatals)</t>
  </si>
  <si>
    <t>2016</t>
  </si>
  <si>
    <t>2017</t>
  </si>
  <si>
    <t>3.6.1 Licitació oficial d'obres per comunitats autònomes. Administracions públiques. 2002 - 2018</t>
  </si>
  <si>
    <t>Licitació oficial d'obres per comunitats autònomes. Administracions públiques. 2002 - 2018</t>
  </si>
  <si>
    <t>Licitació oficial d'obres per comunitats autònomes. Estat i Seguretat Social. 2002 - 2018</t>
  </si>
  <si>
    <t>3.6.2 Licitació oficial d'obres per comunitats autònomes. Estat i Seguretat Social. 2002 - 2018</t>
  </si>
  <si>
    <t>3.6.3 Licitació oficial d'obres per comunitats autònomes. Ens territorials. 2002 - 2018</t>
  </si>
  <si>
    <t>Licitació oficial d'obres per comunitats autònomes. Ens territorials. 2002 - 2018</t>
  </si>
  <si>
    <t>Licitació oficial d'obres per comunitats autònomes. 2018</t>
  </si>
  <si>
    <t>3.6.4 Licitació oficial per comunitats autònomes 2018</t>
  </si>
  <si>
    <t>922,,8</t>
  </si>
  <si>
    <t>3.6.5 Licitació oficial d'obres a Catalunya, 1999 - 2018</t>
  </si>
  <si>
    <t>Licitació oficial d'obres a Catalunya, 1999 - 2018</t>
  </si>
  <si>
    <t>3.6.6 Licitació oficial d'obres, 2000-2018</t>
  </si>
  <si>
    <t>2018</t>
  </si>
  <si>
    <t>Licitació oficial d'obres, 2000-2018</t>
  </si>
  <si>
    <t>3.6.7 Adjudicació d'obres del Grup Foment per comunitats autònomes. Ministeri i organismes autònoms. 2002 - 2018</t>
  </si>
  <si>
    <t>Adjudicació d'obres del Grup Foment per comunitats autònomes. Ministeri i organismes autònoms 2002 - 2018</t>
  </si>
  <si>
    <t>Adjudicació d'obres del Grup Foment per comunitats autònomes. Entitats públiques estatals 2002 - 2018</t>
  </si>
  <si>
    <t>Evolució de l'adjudicació d'obres del Grup Foment per comunitats autònomes 2002 - 2018</t>
  </si>
  <si>
    <t>Adjudicació d'obres del Grup Foment per comunitats autònomes 2018</t>
  </si>
  <si>
    <t>Evolució de l'adjudicació d'obres del Grup Foment a Catalunya 2002 - 2018</t>
  </si>
  <si>
    <t>3.6.8 Adjudicació d'obres del Grup Foment per comunitats autònomes. Entitats públiques estatals. 2002 - 2018</t>
  </si>
  <si>
    <t>3.6.9 Evolució de l'adjudicació d'obres del Grup Foment per comunitats autònomes 2002 - 2018</t>
  </si>
  <si>
    <t>3.6.10 Adjudicació d'obres del Grup Foment per comunitats autònomes 2018</t>
  </si>
  <si>
    <t>Milers d'euros</t>
  </si>
  <si>
    <t>3.6.11 Evolució de l'adjudicació d'obres del Grup Foment a Catalunya 2002 - 2018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</si>
</sst>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General_)"/>
    <numFmt numFmtId="195" formatCode="0_)"/>
    <numFmt numFmtId="196" formatCode="#,##0_);\(#,##0\)"/>
    <numFmt numFmtId="197" formatCode="#,##0.0_);\(#,##0.0\)"/>
    <numFmt numFmtId="198" formatCode="#,##0.00_);\(#,##0.00\)"/>
    <numFmt numFmtId="199" formatCode="#,##0.000_);\(#,##0.000\)"/>
    <numFmt numFmtId="200" formatCode="0.0%"/>
    <numFmt numFmtId="201" formatCode="#,##0.0"/>
    <numFmt numFmtId="202" formatCode="0.0"/>
    <numFmt numFmtId="203" formatCode="#,##0.0\ _€"/>
    <numFmt numFmtId="204" formatCode="#,##0.000"/>
    <numFmt numFmtId="205" formatCode="&quot;Sí&quot;;&quot;Sí&quot;;&quot;No&quot;"/>
    <numFmt numFmtId="206" formatCode="&quot;Cert&quot;;&quot;Cert&quot;;&quot;Fals&quot;"/>
    <numFmt numFmtId="207" formatCode="&quot;Activat&quot;;&quot;Activat&quot;;&quot;Desactivat&quot;"/>
    <numFmt numFmtId="208" formatCode="[$€-2]\ #.##000_);[Red]\([$€-2]\ #.##000\)"/>
    <numFmt numFmtId="209" formatCode="_-* #,##0.00\ [$€]_-;\-* #,##0.00\ [$€]_-;_-* &quot;-&quot;??\ [$€]_-;_-@_-"/>
    <numFmt numFmtId="210" formatCode="[$-10C0A]#,##0;\(#,##0\)"/>
  </numFmts>
  <fonts count="66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0"/>
      <name val="Helv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color indexed="5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b/>
      <sz val="7"/>
      <color indexed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9"/>
      <color theme="5" tint="-0.2499700039625167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187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1" applyNumberFormat="0" applyAlignment="0" applyProtection="0"/>
    <xf numFmtId="209" fontId="0" fillId="0" borderId="0" applyFont="0" applyFill="0" applyBorder="0" applyAlignment="0" applyProtection="0"/>
    <xf numFmtId="0" fontId="50" fillId="30" borderId="0" applyNumberFormat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194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4" fillId="0" borderId="0" xfId="45" applyFont="1" applyAlignment="1" applyProtection="1">
      <alignment/>
      <protection/>
    </xf>
    <xf numFmtId="201" fontId="1" fillId="33" borderId="0" xfId="0" applyNumberFormat="1" applyFont="1" applyFill="1" applyAlignment="1">
      <alignment/>
    </xf>
    <xf numFmtId="201" fontId="1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3" fontId="7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1" fillId="33" borderId="0" xfId="57" applyFont="1" applyFill="1" applyAlignment="1">
      <alignment horizontal="left" vertical="center"/>
      <protection/>
    </xf>
    <xf numFmtId="3" fontId="13" fillId="33" borderId="0" xfId="57" applyNumberFormat="1" applyFont="1" applyFill="1" applyAlignment="1">
      <alignment horizontal="right" vertical="center"/>
      <protection/>
    </xf>
    <xf numFmtId="3" fontId="13" fillId="33" borderId="0" xfId="0" applyNumberFormat="1" applyFont="1" applyFill="1" applyAlignment="1">
      <alignment horizontal="right" vertic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3" fontId="7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/>
    </xf>
    <xf numFmtId="3" fontId="8" fillId="33" borderId="11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3" fontId="7" fillId="33" borderId="0" xfId="0" applyNumberFormat="1" applyFont="1" applyFill="1" applyBorder="1" applyAlignment="1" quotePrefix="1">
      <alignment horizontal="right" vertical="center"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3" fontId="1" fillId="33" borderId="0" xfId="0" applyNumberFormat="1" applyFont="1" applyFill="1" applyAlignment="1">
      <alignment/>
    </xf>
    <xf numFmtId="3" fontId="15" fillId="0" borderId="0" xfId="0" applyNumberFormat="1" applyFont="1" applyAlignment="1">
      <alignment horizontal="right" vertical="center"/>
    </xf>
    <xf numFmtId="0" fontId="1" fillId="33" borderId="0" xfId="0" applyFont="1" applyFill="1" applyAlignment="1">
      <alignment/>
    </xf>
    <xf numFmtId="3" fontId="8" fillId="33" borderId="11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 quotePrefix="1">
      <alignment horizontal="right" vertical="center"/>
    </xf>
    <xf numFmtId="3" fontId="15" fillId="33" borderId="0" xfId="0" applyNumberFormat="1" applyFont="1" applyFill="1" applyAlignment="1">
      <alignment horizontal="right" vertical="center"/>
    </xf>
    <xf numFmtId="3" fontId="8" fillId="33" borderId="0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/>
    </xf>
    <xf numFmtId="3" fontId="15" fillId="33" borderId="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/>
    </xf>
    <xf numFmtId="201" fontId="7" fillId="33" borderId="0" xfId="0" applyNumberFormat="1" applyFont="1" applyFill="1" applyAlignment="1">
      <alignment horizontal="right" vertical="center"/>
    </xf>
    <xf numFmtId="201" fontId="1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200" fontId="1" fillId="33" borderId="0" xfId="61" applyNumberFormat="1" applyFont="1" applyFill="1" applyAlignment="1">
      <alignment/>
    </xf>
    <xf numFmtId="0" fontId="4" fillId="33" borderId="0" xfId="55" applyFont="1" applyFill="1" applyBorder="1">
      <alignment/>
      <protection/>
    </xf>
    <xf numFmtId="0" fontId="0" fillId="33" borderId="0" xfId="55" applyFill="1">
      <alignment/>
      <protection/>
    </xf>
    <xf numFmtId="0" fontId="2" fillId="33" borderId="10" xfId="55" applyFont="1" applyFill="1" applyBorder="1">
      <alignment/>
      <protection/>
    </xf>
    <xf numFmtId="0" fontId="1" fillId="33" borderId="10" xfId="55" applyFont="1" applyFill="1" applyBorder="1">
      <alignment/>
      <protection/>
    </xf>
    <xf numFmtId="0" fontId="2" fillId="33" borderId="0" xfId="55" applyFont="1" applyFill="1">
      <alignment/>
      <protection/>
    </xf>
    <xf numFmtId="0" fontId="1" fillId="33" borderId="10" xfId="55" applyFont="1" applyFill="1" applyBorder="1" applyAlignment="1">
      <alignment horizontal="right"/>
      <protection/>
    </xf>
    <xf numFmtId="0" fontId="12" fillId="33" borderId="0" xfId="56" applyFill="1" applyBorder="1" applyAlignment="1">
      <alignment horizontal="center" vertical="center" wrapText="1"/>
      <protection/>
    </xf>
    <xf numFmtId="0" fontId="16" fillId="33" borderId="0" xfId="55" applyFont="1" applyFill="1" applyAlignment="1">
      <alignment horizontal="center"/>
      <protection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16" fillId="33" borderId="0" xfId="55" applyFont="1" applyFill="1" applyBorder="1" applyAlignment="1">
      <alignment horizontal="center"/>
      <protection/>
    </xf>
    <xf numFmtId="3" fontId="7" fillId="33" borderId="0" xfId="58" applyNumberFormat="1" applyFont="1" applyFill="1" applyBorder="1">
      <alignment/>
      <protection/>
    </xf>
    <xf numFmtId="0" fontId="0" fillId="33" borderId="10" xfId="0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0" fontId="19" fillId="33" borderId="0" xfId="0" applyFont="1" applyFill="1" applyBorder="1" applyAlignment="1">
      <alignment horizontal="left"/>
    </xf>
    <xf numFmtId="3" fontId="1" fillId="33" borderId="0" xfId="0" applyNumberFormat="1" applyFont="1" applyFill="1" applyAlignment="1">
      <alignment horizontal="right" vertical="center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0" fillId="33" borderId="0" xfId="0" applyFont="1" applyFill="1" applyBorder="1" applyAlignment="1">
      <alignment horizontal="left"/>
    </xf>
    <xf numFmtId="0" fontId="61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5" fillId="0" borderId="0" xfId="44" applyAlignment="1" applyProtection="1">
      <alignment/>
      <protection/>
    </xf>
    <xf numFmtId="0" fontId="2" fillId="33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/>
    </xf>
    <xf numFmtId="0" fontId="2" fillId="34" borderId="0" xfId="0" applyFont="1" applyFill="1" applyAlignment="1">
      <alignment horizontal="right"/>
    </xf>
    <xf numFmtId="194" fontId="20" fillId="33" borderId="0" xfId="59" applyNumberFormat="1" applyFont="1" applyFill="1" applyAlignment="1" applyProtection="1">
      <alignment horizontal="left"/>
      <protection locked="0"/>
    </xf>
    <xf numFmtId="0" fontId="20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6" fillId="34" borderId="0" xfId="55" applyFont="1" applyFill="1" applyBorder="1" applyAlignment="1">
      <alignment horizontal="center"/>
      <protection/>
    </xf>
    <xf numFmtId="3" fontId="7" fillId="34" borderId="0" xfId="58" applyNumberFormat="1" applyFont="1" applyFill="1" applyBorder="1">
      <alignment/>
      <protection/>
    </xf>
    <xf numFmtId="49" fontId="16" fillId="34" borderId="0" xfId="55" applyNumberFormat="1" applyFont="1" applyFill="1" applyBorder="1" applyAlignment="1">
      <alignment horizontal="center"/>
      <protection/>
    </xf>
    <xf numFmtId="0" fontId="0" fillId="34" borderId="10" xfId="0" applyFill="1" applyBorder="1" applyAlignment="1">
      <alignment/>
    </xf>
    <xf numFmtId="0" fontId="17" fillId="33" borderId="0" xfId="0" applyFont="1" applyFill="1" applyAlignment="1">
      <alignment/>
    </xf>
    <xf numFmtId="0" fontId="21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left"/>
    </xf>
    <xf numFmtId="0" fontId="2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right"/>
    </xf>
    <xf numFmtId="201" fontId="1" fillId="35" borderId="0" xfId="0" applyNumberFormat="1" applyFont="1" applyFill="1" applyAlignment="1">
      <alignment/>
    </xf>
    <xf numFmtId="201" fontId="1" fillId="35" borderId="0" xfId="0" applyNumberFormat="1" applyFont="1" applyFill="1" applyAlignment="1">
      <alignment horizontal="right"/>
    </xf>
    <xf numFmtId="0" fontId="2" fillId="36" borderId="11" xfId="0" applyFont="1" applyFill="1" applyBorder="1" applyAlignment="1">
      <alignment/>
    </xf>
    <xf numFmtId="0" fontId="2" fillId="36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 vertical="center"/>
    </xf>
    <xf numFmtId="201" fontId="2" fillId="36" borderId="11" xfId="0" applyNumberFormat="1" applyFont="1" applyFill="1" applyBorder="1" applyAlignment="1">
      <alignment vertical="center"/>
    </xf>
    <xf numFmtId="201" fontId="2" fillId="36" borderId="11" xfId="0" applyNumberFormat="1" applyFont="1" applyFill="1" applyBorder="1" applyAlignment="1">
      <alignment horizontal="right" vertical="center"/>
    </xf>
    <xf numFmtId="0" fontId="8" fillId="36" borderId="11" xfId="0" applyFont="1" applyFill="1" applyBorder="1" applyAlignment="1">
      <alignment horizontal="left" vertical="center" wrapText="1"/>
    </xf>
    <xf numFmtId="3" fontId="8" fillId="36" borderId="11" xfId="57" applyNumberFormat="1" applyFont="1" applyFill="1" applyBorder="1" applyAlignment="1">
      <alignment horizontal="right" vertical="center"/>
      <protection/>
    </xf>
    <xf numFmtId="3" fontId="8" fillId="36" borderId="11" xfId="0" applyNumberFormat="1" applyFont="1" applyFill="1" applyBorder="1" applyAlignment="1">
      <alignment horizontal="right" vertical="center"/>
    </xf>
    <xf numFmtId="0" fontId="1" fillId="36" borderId="11" xfId="0" applyFont="1" applyFill="1" applyBorder="1" applyAlignment="1">
      <alignment horizontal="right"/>
    </xf>
    <xf numFmtId="0" fontId="8" fillId="36" borderId="11" xfId="0" applyFont="1" applyFill="1" applyBorder="1" applyAlignment="1">
      <alignment horizontal="right" vertical="center"/>
    </xf>
    <xf numFmtId="0" fontId="1" fillId="36" borderId="11" xfId="0" applyFont="1" applyFill="1" applyBorder="1" applyAlignment="1">
      <alignment/>
    </xf>
    <xf numFmtId="3" fontId="8" fillId="36" borderId="11" xfId="0" applyNumberFormat="1" applyFont="1" applyFill="1" applyBorder="1" applyAlignment="1">
      <alignment horizontal="right" vertical="center"/>
    </xf>
    <xf numFmtId="0" fontId="60" fillId="33" borderId="0" xfId="0" applyFont="1" applyFill="1" applyAlignment="1">
      <alignment/>
    </xf>
    <xf numFmtId="0" fontId="8" fillId="36" borderId="11" xfId="0" applyFont="1" applyFill="1" applyBorder="1" applyAlignment="1">
      <alignment horizontal="left" vertical="center"/>
    </xf>
    <xf numFmtId="3" fontId="2" fillId="36" borderId="11" xfId="0" applyNumberFormat="1" applyFont="1" applyFill="1" applyBorder="1" applyAlignment="1">
      <alignment/>
    </xf>
    <xf numFmtId="0" fontId="8" fillId="37" borderId="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left"/>
    </xf>
    <xf numFmtId="3" fontId="2" fillId="36" borderId="11" xfId="0" applyNumberFormat="1" applyFont="1" applyFill="1" applyBorder="1" applyAlignment="1">
      <alignment horizontal="right" vertical="center"/>
    </xf>
    <xf numFmtId="3" fontId="2" fillId="36" borderId="10" xfId="0" applyNumberFormat="1" applyFont="1" applyFill="1" applyBorder="1" applyAlignment="1">
      <alignment horizontal="right"/>
    </xf>
    <xf numFmtId="3" fontId="2" fillId="36" borderId="11" xfId="0" applyNumberFormat="1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right" wrapText="1"/>
    </xf>
    <xf numFmtId="0" fontId="2" fillId="37" borderId="0" xfId="0" applyFont="1" applyFill="1" applyBorder="1" applyAlignment="1">
      <alignment horizontal="left"/>
    </xf>
    <xf numFmtId="3" fontId="1" fillId="37" borderId="0" xfId="0" applyNumberFormat="1" applyFont="1" applyFill="1" applyAlignment="1">
      <alignment horizontal="right" vertical="center"/>
    </xf>
    <xf numFmtId="3" fontId="8" fillId="35" borderId="0" xfId="0" applyNumberFormat="1" applyFont="1" applyFill="1" applyAlignment="1">
      <alignment horizontal="right" vertical="center"/>
    </xf>
    <xf numFmtId="3" fontId="2" fillId="35" borderId="0" xfId="0" applyNumberFormat="1" applyFont="1" applyFill="1" applyAlignment="1">
      <alignment/>
    </xf>
    <xf numFmtId="3" fontId="8" fillId="35" borderId="0" xfId="0" applyNumberFormat="1" applyFont="1" applyFill="1" applyAlignment="1">
      <alignment horizontal="right" vertical="center"/>
    </xf>
    <xf numFmtId="0" fontId="8" fillId="38" borderId="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/>
    </xf>
    <xf numFmtId="0" fontId="8" fillId="35" borderId="0" xfId="0" applyFont="1" applyFill="1" applyBorder="1" applyAlignment="1">
      <alignment horizontal="left" vertical="center"/>
    </xf>
    <xf numFmtId="0" fontId="2" fillId="35" borderId="0" xfId="0" applyFont="1" applyFill="1" applyAlignment="1">
      <alignment/>
    </xf>
    <xf numFmtId="0" fontId="2" fillId="36" borderId="10" xfId="0" applyFont="1" applyFill="1" applyBorder="1" applyAlignment="1">
      <alignment/>
    </xf>
    <xf numFmtId="0" fontId="16" fillId="36" borderId="12" xfId="55" applyFont="1" applyFill="1" applyBorder="1">
      <alignment/>
      <protection/>
    </xf>
    <xf numFmtId="0" fontId="16" fillId="36" borderId="11" xfId="55" applyFont="1" applyFill="1" applyBorder="1" applyAlignment="1">
      <alignment horizontal="centerContinuous"/>
      <protection/>
    </xf>
    <xf numFmtId="0" fontId="0" fillId="36" borderId="12" xfId="55" applyFont="1" applyFill="1" applyBorder="1">
      <alignment/>
      <protection/>
    </xf>
    <xf numFmtId="0" fontId="16" fillId="36" borderId="0" xfId="55" applyFont="1" applyFill="1" applyBorder="1">
      <alignment/>
      <protection/>
    </xf>
    <xf numFmtId="0" fontId="0" fillId="36" borderId="0" xfId="55" applyFont="1" applyFill="1" applyBorder="1">
      <alignment/>
      <protection/>
    </xf>
    <xf numFmtId="0" fontId="0" fillId="36" borderId="0" xfId="0" applyFill="1" applyBorder="1" applyAlignment="1">
      <alignment/>
    </xf>
    <xf numFmtId="0" fontId="17" fillId="36" borderId="13" xfId="55" applyFont="1" applyFill="1" applyBorder="1" applyAlignment="1">
      <alignment horizontal="center" vertical="center" wrapText="1"/>
      <protection/>
    </xf>
    <xf numFmtId="0" fontId="16" fillId="36" borderId="13" xfId="55" applyFont="1" applyFill="1" applyBorder="1" applyAlignment="1">
      <alignment horizontal="center" vertical="center"/>
      <protection/>
    </xf>
    <xf numFmtId="0" fontId="16" fillId="36" borderId="13" xfId="55" applyFont="1" applyFill="1" applyBorder="1" applyAlignment="1">
      <alignment horizontal="center" vertical="center" wrapText="1"/>
      <protection/>
    </xf>
    <xf numFmtId="3" fontId="1" fillId="37" borderId="0" xfId="0" applyNumberFormat="1" applyFont="1" applyFill="1" applyBorder="1" applyAlignment="1">
      <alignment/>
    </xf>
    <xf numFmtId="3" fontId="1" fillId="37" borderId="0" xfId="0" applyNumberFormat="1" applyFont="1" applyFill="1" applyBorder="1" applyAlignment="1">
      <alignment/>
    </xf>
    <xf numFmtId="3" fontId="7" fillId="37" borderId="0" xfId="58" applyNumberFormat="1" applyFont="1" applyFill="1" applyBorder="1">
      <alignment/>
      <protection/>
    </xf>
    <xf numFmtId="3" fontId="8" fillId="35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left"/>
    </xf>
    <xf numFmtId="0" fontId="2" fillId="38" borderId="1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right" wrapText="1"/>
    </xf>
    <xf numFmtId="0" fontId="2" fillId="38" borderId="12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1" fillId="38" borderId="0" xfId="0" applyFont="1" applyFill="1" applyAlignment="1">
      <alignment/>
    </xf>
    <xf numFmtId="201" fontId="1" fillId="38" borderId="0" xfId="0" applyNumberFormat="1" applyFont="1" applyFill="1" applyAlignment="1">
      <alignment/>
    </xf>
    <xf numFmtId="201" fontId="1" fillId="38" borderId="0" xfId="0" applyNumberFormat="1" applyFont="1" applyFill="1" applyAlignment="1">
      <alignment horizontal="right"/>
    </xf>
    <xf numFmtId="201" fontId="1" fillId="38" borderId="0" xfId="0" applyNumberFormat="1" applyFont="1" applyFill="1" applyAlignment="1">
      <alignment horizontal="right" vertical="center"/>
    </xf>
    <xf numFmtId="0" fontId="16" fillId="38" borderId="0" xfId="55" applyFont="1" applyFill="1" applyAlignment="1">
      <alignment horizontal="center"/>
      <protection/>
    </xf>
    <xf numFmtId="3" fontId="1" fillId="38" borderId="0" xfId="0" applyNumberFormat="1" applyFont="1" applyFill="1" applyBorder="1" applyAlignment="1">
      <alignment/>
    </xf>
    <xf numFmtId="0" fontId="0" fillId="38" borderId="0" xfId="0" applyFill="1" applyAlignment="1">
      <alignment/>
    </xf>
    <xf numFmtId="3" fontId="1" fillId="38" borderId="0" xfId="0" applyNumberFormat="1" applyFont="1" applyFill="1" applyBorder="1" applyAlignment="1">
      <alignment/>
    </xf>
    <xf numFmtId="0" fontId="16" fillId="38" borderId="0" xfId="55" applyFont="1" applyFill="1" applyBorder="1" applyAlignment="1">
      <alignment horizontal="center"/>
      <protection/>
    </xf>
    <xf numFmtId="3" fontId="7" fillId="38" borderId="0" xfId="54" applyNumberFormat="1" applyFont="1" applyFill="1" applyBorder="1">
      <alignment/>
      <protection/>
    </xf>
    <xf numFmtId="49" fontId="16" fillId="38" borderId="0" xfId="55" applyNumberFormat="1" applyFont="1" applyFill="1" applyBorder="1" applyAlignment="1">
      <alignment horizontal="center"/>
      <protection/>
    </xf>
    <xf numFmtId="3" fontId="7" fillId="38" borderId="0" xfId="58" applyNumberFormat="1" applyFont="1" applyFill="1" applyBorder="1">
      <alignment/>
      <protection/>
    </xf>
    <xf numFmtId="3" fontId="7" fillId="38" borderId="0" xfId="0" applyNumberFormat="1" applyFont="1" applyFill="1" applyBorder="1" applyAlignment="1">
      <alignment/>
    </xf>
    <xf numFmtId="3" fontId="2" fillId="37" borderId="0" xfId="0" applyNumberFormat="1" applyFont="1" applyFill="1" applyBorder="1" applyAlignment="1">
      <alignment/>
    </xf>
    <xf numFmtId="3" fontId="8" fillId="37" borderId="0" xfId="54" applyNumberFormat="1" applyFont="1" applyFill="1" applyBorder="1">
      <alignment/>
      <protection/>
    </xf>
    <xf numFmtId="3" fontId="8" fillId="37" borderId="0" xfId="58" applyNumberFormat="1" applyFont="1" applyFill="1" applyBorder="1">
      <alignment/>
      <protection/>
    </xf>
    <xf numFmtId="0" fontId="64" fillId="33" borderId="0" xfId="0" applyFont="1" applyFill="1" applyAlignment="1">
      <alignment/>
    </xf>
    <xf numFmtId="0" fontId="65" fillId="33" borderId="0" xfId="0" applyFont="1" applyFill="1" applyBorder="1" applyAlignment="1">
      <alignment horizontal="left"/>
    </xf>
    <xf numFmtId="3" fontId="7" fillId="38" borderId="0" xfId="0" applyNumberFormat="1" applyFont="1" applyFill="1" applyAlignment="1">
      <alignment horizontal="right" vertical="center"/>
    </xf>
    <xf numFmtId="0" fontId="1" fillId="38" borderId="0" xfId="0" applyFont="1" applyFill="1" applyBorder="1" applyAlignment="1">
      <alignment horizontal="left"/>
    </xf>
    <xf numFmtId="3" fontId="1" fillId="38" borderId="0" xfId="0" applyNumberFormat="1" applyFont="1" applyFill="1" applyBorder="1" applyAlignment="1">
      <alignment horizontal="right"/>
    </xf>
    <xf numFmtId="3" fontId="7" fillId="38" borderId="0" xfId="0" applyNumberFormat="1" applyFont="1" applyFill="1" applyBorder="1" applyAlignment="1">
      <alignment horizontal="right" vertical="center"/>
    </xf>
    <xf numFmtId="0" fontId="2" fillId="38" borderId="0" xfId="0" applyFont="1" applyFill="1" applyBorder="1" applyAlignment="1">
      <alignment horizontal="left" vertical="center"/>
    </xf>
    <xf numFmtId="3" fontId="1" fillId="38" borderId="0" xfId="0" applyNumberFormat="1" applyFont="1" applyFill="1" applyAlignment="1">
      <alignment horizontal="right" vertical="center"/>
    </xf>
    <xf numFmtId="0" fontId="60" fillId="38" borderId="0" xfId="0" applyFont="1" applyFill="1" applyBorder="1" applyAlignment="1">
      <alignment horizontal="left"/>
    </xf>
    <xf numFmtId="3" fontId="61" fillId="38" borderId="0" xfId="0" applyNumberFormat="1" applyFont="1" applyFill="1" applyAlignment="1">
      <alignment horizontal="right" vertical="center"/>
    </xf>
    <xf numFmtId="0" fontId="61" fillId="38" borderId="0" xfId="0" applyFont="1" applyFill="1" applyBorder="1" applyAlignment="1">
      <alignment horizontal="left"/>
    </xf>
    <xf numFmtId="0" fontId="7" fillId="36" borderId="0" xfId="0" applyFont="1" applyFill="1" applyBorder="1" applyAlignment="1">
      <alignment horizontal="left" vertical="center"/>
    </xf>
    <xf numFmtId="3" fontId="7" fillId="36" borderId="0" xfId="0" applyNumberFormat="1" applyFont="1" applyFill="1" applyBorder="1" applyAlignment="1" quotePrefix="1">
      <alignment horizontal="right" vertical="center"/>
    </xf>
    <xf numFmtId="3" fontId="1" fillId="36" borderId="0" xfId="0" applyNumberFormat="1" applyFont="1" applyFill="1" applyAlignment="1">
      <alignment horizontal="right" vertical="center"/>
    </xf>
    <xf numFmtId="0" fontId="19" fillId="36" borderId="0" xfId="0" applyFont="1" applyFill="1" applyBorder="1" applyAlignment="1">
      <alignment horizontal="left"/>
    </xf>
    <xf numFmtId="3" fontId="1" fillId="36" borderId="0" xfId="0" applyNumberFormat="1" applyFont="1" applyFill="1" applyBorder="1" applyAlignment="1">
      <alignment horizontal="right"/>
    </xf>
    <xf numFmtId="3" fontId="7" fillId="36" borderId="0" xfId="0" applyNumberFormat="1" applyFont="1" applyFill="1" applyBorder="1" applyAlignment="1" quotePrefix="1">
      <alignment horizontal="right" vertical="center"/>
    </xf>
    <xf numFmtId="3" fontId="1" fillId="36" borderId="0" xfId="0" applyNumberFormat="1" applyFont="1" applyFill="1" applyBorder="1" applyAlignment="1" quotePrefix="1">
      <alignment horizontal="right" vertical="center"/>
    </xf>
    <xf numFmtId="3" fontId="7" fillId="36" borderId="0" xfId="0" applyNumberFormat="1" applyFont="1" applyFill="1" applyAlignment="1">
      <alignment horizontal="right" vertical="center"/>
    </xf>
    <xf numFmtId="3" fontId="8" fillId="35" borderId="0" xfId="0" applyNumberFormat="1" applyFont="1" applyFill="1" applyBorder="1" applyAlignment="1" quotePrefix="1">
      <alignment horizontal="right" vertical="center"/>
    </xf>
    <xf numFmtId="0" fontId="19" fillId="37" borderId="0" xfId="0" applyFont="1" applyFill="1" applyBorder="1" applyAlignment="1">
      <alignment horizontal="left"/>
    </xf>
    <xf numFmtId="3" fontId="2" fillId="39" borderId="0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 horizontal="left" vertical="center"/>
    </xf>
    <xf numFmtId="3" fontId="1" fillId="36" borderId="0" xfId="0" applyNumberFormat="1" applyFont="1" applyFill="1" applyAlignment="1">
      <alignment/>
    </xf>
    <xf numFmtId="0" fontId="8" fillId="39" borderId="0" xfId="0" applyFont="1" applyFill="1" applyBorder="1" applyAlignment="1">
      <alignment horizontal="left" vertical="center"/>
    </xf>
    <xf numFmtId="3" fontId="8" fillId="39" borderId="0" xfId="0" applyNumberFormat="1" applyFont="1" applyFill="1" applyAlignment="1">
      <alignment horizontal="right" vertical="center"/>
    </xf>
    <xf numFmtId="3" fontId="8" fillId="39" borderId="0" xfId="0" applyNumberFormat="1" applyFont="1" applyFill="1" applyAlignment="1">
      <alignment horizontal="right" vertical="center"/>
    </xf>
    <xf numFmtId="3" fontId="8" fillId="39" borderId="0" xfId="0" applyNumberFormat="1" applyFont="1" applyFill="1" applyBorder="1" applyAlignment="1">
      <alignment horizontal="right" vertical="center"/>
    </xf>
    <xf numFmtId="0" fontId="2" fillId="39" borderId="0" xfId="0" applyFont="1" applyFill="1" applyAlignment="1">
      <alignment/>
    </xf>
    <xf numFmtId="3" fontId="2" fillId="39" borderId="0" xfId="0" applyNumberFormat="1" applyFont="1" applyFill="1" applyAlignment="1">
      <alignment/>
    </xf>
    <xf numFmtId="0" fontId="2" fillId="35" borderId="0" xfId="0" applyFont="1" applyFill="1" applyAlignment="1">
      <alignment horizontal="left"/>
    </xf>
    <xf numFmtId="0" fontId="2" fillId="39" borderId="0" xfId="0" applyFont="1" applyFill="1" applyAlignment="1">
      <alignment/>
    </xf>
    <xf numFmtId="0" fontId="7" fillId="36" borderId="0" xfId="0" applyFont="1" applyFill="1" applyBorder="1" applyAlignment="1">
      <alignment horizontal="left" vertical="center"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9" borderId="11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3" fontId="1" fillId="33" borderId="0" xfId="0" applyNumberFormat="1" applyFont="1" applyFill="1" applyAlignment="1">
      <alignment horizontal="right"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16" fillId="36" borderId="11" xfId="55" applyFont="1" applyFill="1" applyBorder="1" applyAlignment="1">
      <alignment horizontal="center"/>
      <protection/>
    </xf>
    <xf numFmtId="0" fontId="16" fillId="36" borderId="12" xfId="55" applyFont="1" applyFill="1" applyBorder="1" applyAlignment="1">
      <alignment horizontal="center" vertical="center" wrapText="1"/>
      <protection/>
    </xf>
    <xf numFmtId="0" fontId="16" fillId="36" borderId="0" xfId="55" applyFont="1" applyFill="1" applyBorder="1" applyAlignment="1">
      <alignment horizontal="center" vertical="center" wrapText="1"/>
      <protection/>
    </xf>
    <xf numFmtId="0" fontId="0" fillId="36" borderId="13" xfId="55" applyFont="1" applyFill="1" applyBorder="1" applyAlignment="1">
      <alignment horizontal="center"/>
      <protection/>
    </xf>
    <xf numFmtId="0" fontId="16" fillId="36" borderId="12" xfId="55" applyFont="1" applyFill="1" applyBorder="1" applyAlignment="1">
      <alignment horizontal="center" vertical="center"/>
      <protection/>
    </xf>
    <xf numFmtId="0" fontId="12" fillId="36" borderId="13" xfId="56" applyFill="1" applyBorder="1" applyAlignment="1">
      <alignment/>
      <protection/>
    </xf>
    <xf numFmtId="0" fontId="2" fillId="36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</cellXfs>
  <cellStyles count="5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Euro" xfId="47"/>
    <cellStyle name="Incorrecte" xfId="48"/>
    <cellStyle name="Comma [0]" xfId="49"/>
    <cellStyle name="Currency" xfId="50"/>
    <cellStyle name="Currency [0]" xfId="51"/>
    <cellStyle name="Neutral" xfId="52"/>
    <cellStyle name="Normal 2" xfId="53"/>
    <cellStyle name="Normal_2009" xfId="54"/>
    <cellStyle name="Normal_4.3 Licitació oficial" xfId="55"/>
    <cellStyle name="Normal_4.4_1_ Licitació_MIFO" xfId="56"/>
    <cellStyle name="Normal_Full1" xfId="57"/>
    <cellStyle name="Normal_Hoja2" xfId="58"/>
    <cellStyle name="Normal_T3-6-04" xfId="59"/>
    <cellStyle name="Nota" xfId="60"/>
    <cellStyle name="Percent" xfId="61"/>
    <cellStyle name="Resultat" xfId="62"/>
    <cellStyle name="Text d'advertiment" xfId="63"/>
    <cellStyle name="Text explicatiu" xfId="64"/>
    <cellStyle name="Títol" xfId="65"/>
    <cellStyle name="Títol 1" xfId="66"/>
    <cellStyle name="Títol 2" xfId="67"/>
    <cellStyle name="Títol 3" xfId="68"/>
    <cellStyle name="Títol 4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mento.gob.es/BE/?nivel=2&amp;orden=02000000" TargetMode="External" /><Relationship Id="rId2" Type="http://schemas.openxmlformats.org/officeDocument/2006/relationships/hyperlink" Target="http://www.fomento.gob.es/BE/?nivel=2&amp;orden=01000000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tabSelected="1" zoomScalePageLayoutView="0" workbookViewId="0" topLeftCell="A1">
      <selection activeCell="A31" sqref="A31"/>
    </sheetView>
  </sheetViews>
  <sheetFormatPr defaultColWidth="11.421875" defaultRowHeight="12.75"/>
  <cols>
    <col min="1" max="1" width="9.140625" style="1" customWidth="1"/>
    <col min="2" max="2" width="91.7109375" style="1" customWidth="1"/>
    <col min="3" max="16384" width="11.421875" style="1" customWidth="1"/>
  </cols>
  <sheetData>
    <row r="1" spans="1:2" ht="18">
      <c r="A1" s="3" t="s">
        <v>54</v>
      </c>
      <c r="B1" s="3" t="s">
        <v>46</v>
      </c>
    </row>
    <row r="2" spans="1:2" ht="18">
      <c r="A2" s="3"/>
      <c r="B2" s="3"/>
    </row>
    <row r="3" ht="15">
      <c r="B3" s="4" t="s">
        <v>80</v>
      </c>
    </row>
    <row r="4" ht="8.25" customHeight="1">
      <c r="B4" s="4"/>
    </row>
    <row r="5" ht="15">
      <c r="B5" s="4" t="s">
        <v>81</v>
      </c>
    </row>
    <row r="6" spans="1:5" ht="19.5" customHeight="1">
      <c r="A6" s="1" t="s">
        <v>55</v>
      </c>
      <c r="B6" s="1" t="s">
        <v>96</v>
      </c>
      <c r="E6" s="166"/>
    </row>
    <row r="7" spans="1:2" ht="19.5" customHeight="1">
      <c r="A7" s="1" t="s">
        <v>56</v>
      </c>
      <c r="B7" s="1" t="s">
        <v>97</v>
      </c>
    </row>
    <row r="8" spans="1:2" ht="19.5" customHeight="1">
      <c r="A8" s="1" t="s">
        <v>57</v>
      </c>
      <c r="B8" s="1" t="s">
        <v>100</v>
      </c>
    </row>
    <row r="9" spans="1:2" ht="19.5" customHeight="1">
      <c r="A9" s="1" t="s">
        <v>58</v>
      </c>
      <c r="B9" s="1" t="s">
        <v>101</v>
      </c>
    </row>
    <row r="10" ht="13.5" customHeight="1"/>
    <row r="11" ht="19.5" customHeight="1">
      <c r="B11" s="2" t="s">
        <v>85</v>
      </c>
    </row>
    <row r="12" spans="1:2" ht="19.5" customHeight="1">
      <c r="A12" s="1" t="s">
        <v>59</v>
      </c>
      <c r="B12" s="1" t="s">
        <v>105</v>
      </c>
    </row>
    <row r="13" ht="12.75" customHeight="1"/>
    <row r="14" ht="19.5" customHeight="1">
      <c r="B14" s="1" t="s">
        <v>65</v>
      </c>
    </row>
    <row r="15" spans="1:2" ht="19.5" customHeight="1">
      <c r="A15" s="63" t="s">
        <v>60</v>
      </c>
      <c r="B15" s="1" t="s">
        <v>108</v>
      </c>
    </row>
    <row r="16" ht="19.5" customHeight="1">
      <c r="A16" s="63"/>
    </row>
    <row r="17" spans="1:2" ht="19.5" customHeight="1">
      <c r="A17" s="63"/>
      <c r="B17" s="1" t="s">
        <v>82</v>
      </c>
    </row>
    <row r="18" spans="1:2" ht="19.5" customHeight="1">
      <c r="A18" s="1" t="s">
        <v>86</v>
      </c>
      <c r="B18" s="79" t="s">
        <v>110</v>
      </c>
    </row>
    <row r="19" spans="1:5" ht="19.5" customHeight="1">
      <c r="A19" s="1" t="s">
        <v>61</v>
      </c>
      <c r="B19" s="1" t="s">
        <v>111</v>
      </c>
      <c r="E19" s="166"/>
    </row>
    <row r="20" spans="1:2" ht="19.5" customHeight="1">
      <c r="A20" s="1" t="s">
        <v>62</v>
      </c>
      <c r="B20" s="1" t="s">
        <v>112</v>
      </c>
    </row>
    <row r="21" spans="1:2" ht="19.5" customHeight="1">
      <c r="A21" s="1" t="s">
        <v>63</v>
      </c>
      <c r="B21" s="2" t="s">
        <v>113</v>
      </c>
    </row>
    <row r="22" spans="1:2" ht="19.5" customHeight="1">
      <c r="A22" s="1" t="s">
        <v>64</v>
      </c>
      <c r="B22" s="2" t="s">
        <v>114</v>
      </c>
    </row>
    <row r="23" ht="19.5" customHeight="1">
      <c r="B23" s="2"/>
    </row>
    <row r="27" ht="15">
      <c r="A27" s="1" t="s">
        <v>78</v>
      </c>
    </row>
    <row r="28" ht="15">
      <c r="A28" s="91" t="s">
        <v>79</v>
      </c>
    </row>
    <row r="30" ht="15">
      <c r="A30" s="1" t="s">
        <v>77</v>
      </c>
    </row>
    <row r="31" ht="15">
      <c r="A31" s="91" t="s">
        <v>76</v>
      </c>
    </row>
  </sheetData>
  <sheetProtection/>
  <hyperlinks>
    <hyperlink ref="A31" r:id="rId1" display="http://www.fomento.gob.es/BE/?nivel=2&amp;orden=02000000"/>
    <hyperlink ref="A28" r:id="rId2" display="http://www.fomento.gob.es/BE/?nivel=2&amp;orden=01000000"/>
  </hyperlinks>
  <printOptions/>
  <pageMargins left="0.1968503937007874" right="0.1968503937007874" top="0.5511811023622047" bottom="0.984251968503937" header="0" footer="0"/>
  <pageSetup fitToHeight="1" fitToWidth="1" horizontalDpi="600" verticalDpi="600" orientation="portrait" paperSize="9" scale="82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29.140625" style="35" customWidth="1"/>
    <col min="2" max="15" width="10.7109375" style="35" customWidth="1"/>
    <col min="16" max="16384" width="9.140625" style="35" customWidth="1"/>
  </cols>
  <sheetData>
    <row r="1" s="21" customFormat="1" ht="15">
      <c r="A1" s="37" t="s">
        <v>116</v>
      </c>
    </row>
    <row r="2" spans="1:22" s="25" customFormat="1" ht="12.7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18" s="27" customFormat="1" ht="12">
      <c r="A3" s="106" t="s">
        <v>37</v>
      </c>
      <c r="G3" s="7"/>
      <c r="H3" s="7"/>
      <c r="I3" s="7"/>
      <c r="J3" s="7"/>
      <c r="N3" s="7"/>
      <c r="O3" s="7"/>
      <c r="P3" s="7"/>
      <c r="Q3" s="7"/>
      <c r="R3" s="7" t="s">
        <v>74</v>
      </c>
    </row>
    <row r="4" spans="1:22" s="27" customFormat="1" ht="12">
      <c r="A4" s="31"/>
      <c r="V4" s="7"/>
    </row>
    <row r="5" spans="1:18" s="27" customFormat="1" ht="12">
      <c r="A5" s="121"/>
      <c r="B5" s="120">
        <v>2002</v>
      </c>
      <c r="C5" s="120">
        <v>2003</v>
      </c>
      <c r="D5" s="120">
        <v>2004</v>
      </c>
      <c r="E5" s="120">
        <v>2005</v>
      </c>
      <c r="F5" s="120">
        <v>2006</v>
      </c>
      <c r="G5" s="120">
        <v>2007</v>
      </c>
      <c r="H5" s="120">
        <v>2008</v>
      </c>
      <c r="I5" s="120">
        <v>2009</v>
      </c>
      <c r="J5" s="120">
        <v>2010</v>
      </c>
      <c r="K5" s="120">
        <v>2011</v>
      </c>
      <c r="L5" s="120">
        <v>2012</v>
      </c>
      <c r="M5" s="120">
        <v>2013</v>
      </c>
      <c r="N5" s="120">
        <v>2014</v>
      </c>
      <c r="O5" s="120">
        <v>2015</v>
      </c>
      <c r="P5" s="120">
        <v>2016</v>
      </c>
      <c r="Q5" s="120">
        <v>2017</v>
      </c>
      <c r="R5" s="120">
        <v>2018</v>
      </c>
    </row>
    <row r="6" s="27" customFormat="1" ht="12"/>
    <row r="7" spans="1:18" s="27" customFormat="1" ht="12">
      <c r="A7" s="14" t="s">
        <v>20</v>
      </c>
      <c r="B7" s="30">
        <v>2870</v>
      </c>
      <c r="C7" s="30">
        <v>36721</v>
      </c>
      <c r="D7" s="30">
        <v>330258</v>
      </c>
      <c r="E7" s="30">
        <v>64625</v>
      </c>
      <c r="F7" s="30">
        <v>73900</v>
      </c>
      <c r="G7" s="30">
        <v>137664</v>
      </c>
      <c r="H7" s="30">
        <v>56914</v>
      </c>
      <c r="I7" s="30">
        <v>99146</v>
      </c>
      <c r="J7" s="30">
        <v>26446</v>
      </c>
      <c r="K7" s="47">
        <v>51579</v>
      </c>
      <c r="L7" s="47">
        <v>6628</v>
      </c>
      <c r="M7" s="47">
        <v>9403.81267</v>
      </c>
      <c r="N7" s="47">
        <v>17642.55314</v>
      </c>
      <c r="O7" s="47">
        <v>14560.91613</v>
      </c>
      <c r="P7" s="47">
        <v>23557.80489</v>
      </c>
      <c r="Q7" s="47">
        <v>35762</v>
      </c>
      <c r="R7" s="47">
        <v>24812</v>
      </c>
    </row>
    <row r="8" spans="1:18" s="27" customFormat="1" ht="12">
      <c r="A8" s="205" t="s">
        <v>21</v>
      </c>
      <c r="B8" s="201">
        <v>3177</v>
      </c>
      <c r="C8" s="201">
        <v>3099</v>
      </c>
      <c r="D8" s="201">
        <v>18514</v>
      </c>
      <c r="E8" s="201">
        <v>8160</v>
      </c>
      <c r="F8" s="201">
        <v>28943</v>
      </c>
      <c r="G8" s="201">
        <v>11999</v>
      </c>
      <c r="H8" s="201">
        <v>24841</v>
      </c>
      <c r="I8" s="201">
        <v>6504</v>
      </c>
      <c r="J8" s="201">
        <v>42153</v>
      </c>
      <c r="K8" s="206">
        <v>2976</v>
      </c>
      <c r="L8" s="206">
        <v>143</v>
      </c>
      <c r="M8" s="206">
        <v>130.32458</v>
      </c>
      <c r="N8" s="206">
        <v>350.17202</v>
      </c>
      <c r="O8" s="206">
        <v>536.25747</v>
      </c>
      <c r="P8" s="206">
        <v>1893.20409</v>
      </c>
      <c r="Q8" s="206">
        <v>1537.21767</v>
      </c>
      <c r="R8" s="206">
        <v>238</v>
      </c>
    </row>
    <row r="9" spans="1:18" s="27" customFormat="1" ht="12">
      <c r="A9" s="14" t="s">
        <v>22</v>
      </c>
      <c r="B9" s="30">
        <v>971</v>
      </c>
      <c r="C9" s="30">
        <v>1812</v>
      </c>
      <c r="D9" s="30">
        <v>5480</v>
      </c>
      <c r="E9" s="30">
        <v>5915</v>
      </c>
      <c r="F9" s="30">
        <v>10707</v>
      </c>
      <c r="G9" s="30">
        <v>8285</v>
      </c>
      <c r="H9" s="30">
        <v>3846</v>
      </c>
      <c r="I9" s="30">
        <v>636</v>
      </c>
      <c r="J9" s="30">
        <v>8801</v>
      </c>
      <c r="K9" s="47">
        <v>4121</v>
      </c>
      <c r="L9" s="47">
        <v>173</v>
      </c>
      <c r="M9" s="47">
        <v>521.98309</v>
      </c>
      <c r="N9" s="47">
        <v>310.27317</v>
      </c>
      <c r="O9" s="47">
        <v>4532.21936</v>
      </c>
      <c r="P9" s="47">
        <v>1654.43177</v>
      </c>
      <c r="Q9" s="47">
        <v>2371</v>
      </c>
      <c r="R9" s="47">
        <v>2118</v>
      </c>
    </row>
    <row r="10" spans="1:18" s="27" customFormat="1" ht="12">
      <c r="A10" s="205" t="s">
        <v>23</v>
      </c>
      <c r="B10" s="201">
        <v>859</v>
      </c>
      <c r="C10" s="201">
        <v>9727</v>
      </c>
      <c r="D10" s="201">
        <v>67614</v>
      </c>
      <c r="E10" s="201">
        <v>4844</v>
      </c>
      <c r="F10" s="201">
        <v>13171</v>
      </c>
      <c r="G10" s="201">
        <v>131591</v>
      </c>
      <c r="H10" s="201">
        <v>13088</v>
      </c>
      <c r="I10" s="201">
        <v>75790</v>
      </c>
      <c r="J10" s="201">
        <v>38687</v>
      </c>
      <c r="K10" s="206">
        <v>20824</v>
      </c>
      <c r="L10" s="206">
        <v>2677</v>
      </c>
      <c r="M10" s="206">
        <v>5481.03133</v>
      </c>
      <c r="N10" s="206">
        <v>6425.76853</v>
      </c>
      <c r="O10" s="206">
        <v>25982.94208</v>
      </c>
      <c r="P10" s="206">
        <v>29182.57364</v>
      </c>
      <c r="Q10" s="206">
        <v>24352</v>
      </c>
      <c r="R10" s="206">
        <v>54532</v>
      </c>
    </row>
    <row r="11" spans="1:18" s="27" customFormat="1" ht="12">
      <c r="A11" s="14" t="s">
        <v>24</v>
      </c>
      <c r="B11" s="30">
        <v>374</v>
      </c>
      <c r="C11" s="30">
        <v>17698</v>
      </c>
      <c r="D11" s="30">
        <v>137442</v>
      </c>
      <c r="E11" s="30">
        <v>24221</v>
      </c>
      <c r="F11" s="30">
        <v>33579</v>
      </c>
      <c r="G11" s="30">
        <v>37297</v>
      </c>
      <c r="H11" s="30">
        <v>32666</v>
      </c>
      <c r="I11" s="30">
        <v>160737</v>
      </c>
      <c r="J11" s="30">
        <v>26615</v>
      </c>
      <c r="K11" s="47">
        <v>23666</v>
      </c>
      <c r="L11" s="47">
        <v>2941</v>
      </c>
      <c r="M11" s="47">
        <v>6043.57106</v>
      </c>
      <c r="N11" s="47">
        <v>6744.90007</v>
      </c>
      <c r="O11" s="47">
        <v>16126.97868</v>
      </c>
      <c r="P11" s="47">
        <v>29159.82032</v>
      </c>
      <c r="Q11" s="47">
        <v>26563.69626</v>
      </c>
      <c r="R11" s="47">
        <v>11413</v>
      </c>
    </row>
    <row r="12" spans="1:18" s="27" customFormat="1" ht="12">
      <c r="A12" s="205" t="s">
        <v>25</v>
      </c>
      <c r="B12" s="201">
        <v>418</v>
      </c>
      <c r="C12" s="201">
        <v>5045</v>
      </c>
      <c r="D12" s="201">
        <v>955</v>
      </c>
      <c r="E12" s="201">
        <v>3963</v>
      </c>
      <c r="F12" s="201">
        <v>1863</v>
      </c>
      <c r="G12" s="201">
        <v>11976</v>
      </c>
      <c r="H12" s="201">
        <v>1843</v>
      </c>
      <c r="I12" s="201">
        <v>1156</v>
      </c>
      <c r="J12" s="201">
        <v>2971</v>
      </c>
      <c r="K12" s="206">
        <v>424</v>
      </c>
      <c r="L12" s="201" t="s">
        <v>38</v>
      </c>
      <c r="M12" s="201" t="s">
        <v>38</v>
      </c>
      <c r="N12" s="201">
        <v>1017.90938</v>
      </c>
      <c r="O12" s="201">
        <v>1468.7177</v>
      </c>
      <c r="P12" s="201">
        <v>924.26373</v>
      </c>
      <c r="Q12" s="201">
        <v>3882</v>
      </c>
      <c r="R12" s="201">
        <v>4220</v>
      </c>
    </row>
    <row r="13" spans="1:18" s="27" customFormat="1" ht="12">
      <c r="A13" s="14" t="s">
        <v>50</v>
      </c>
      <c r="B13" s="30">
        <v>834</v>
      </c>
      <c r="C13" s="30">
        <v>19341</v>
      </c>
      <c r="D13" s="30">
        <v>7500</v>
      </c>
      <c r="E13" s="30">
        <v>4202</v>
      </c>
      <c r="F13" s="30">
        <v>1393</v>
      </c>
      <c r="G13" s="30">
        <v>29623</v>
      </c>
      <c r="H13" s="30">
        <v>50538</v>
      </c>
      <c r="I13" s="30">
        <v>52458</v>
      </c>
      <c r="J13" s="30">
        <v>6213</v>
      </c>
      <c r="K13" s="47">
        <v>6709</v>
      </c>
      <c r="L13" s="47">
        <v>1339</v>
      </c>
      <c r="M13" s="47">
        <v>64.26552</v>
      </c>
      <c r="N13" s="47">
        <v>175.44259</v>
      </c>
      <c r="O13" s="47">
        <v>506.67818</v>
      </c>
      <c r="P13" s="47">
        <v>730.43468</v>
      </c>
      <c r="Q13" s="47">
        <v>802</v>
      </c>
      <c r="R13" s="47">
        <v>611</v>
      </c>
    </row>
    <row r="14" spans="1:18" s="27" customFormat="1" ht="12">
      <c r="A14" s="205" t="s">
        <v>26</v>
      </c>
      <c r="B14" s="201">
        <v>15802</v>
      </c>
      <c r="C14" s="201">
        <v>19665</v>
      </c>
      <c r="D14" s="201">
        <v>21946</v>
      </c>
      <c r="E14" s="201">
        <v>4663</v>
      </c>
      <c r="F14" s="201">
        <v>18909</v>
      </c>
      <c r="G14" s="201">
        <v>21539</v>
      </c>
      <c r="H14" s="201">
        <v>20694</v>
      </c>
      <c r="I14" s="201">
        <v>23547</v>
      </c>
      <c r="J14" s="201">
        <v>10136</v>
      </c>
      <c r="K14" s="206">
        <v>20021</v>
      </c>
      <c r="L14" s="206">
        <v>1796</v>
      </c>
      <c r="M14" s="206">
        <v>8.45831</v>
      </c>
      <c r="N14" s="206">
        <v>1532.85441</v>
      </c>
      <c r="O14" s="206">
        <v>5470.9526</v>
      </c>
      <c r="P14" s="206">
        <v>2074.15732</v>
      </c>
      <c r="Q14" s="206">
        <v>2614</v>
      </c>
      <c r="R14" s="206">
        <v>5087</v>
      </c>
    </row>
    <row r="15" spans="1:18" s="31" customFormat="1" ht="12">
      <c r="A15" s="144" t="s">
        <v>15</v>
      </c>
      <c r="B15" s="139">
        <v>9783</v>
      </c>
      <c r="C15" s="139">
        <v>486645</v>
      </c>
      <c r="D15" s="139">
        <v>127058</v>
      </c>
      <c r="E15" s="139">
        <v>49303</v>
      </c>
      <c r="F15" s="139">
        <v>203000</v>
      </c>
      <c r="G15" s="139">
        <v>194832</v>
      </c>
      <c r="H15" s="141">
        <v>152927</v>
      </c>
      <c r="I15" s="141">
        <v>99045</v>
      </c>
      <c r="J15" s="141">
        <v>26517</v>
      </c>
      <c r="K15" s="140">
        <v>29254</v>
      </c>
      <c r="L15" s="140">
        <v>39459</v>
      </c>
      <c r="M15" s="140">
        <v>15387.74748</v>
      </c>
      <c r="N15" s="140">
        <v>26784.05954</v>
      </c>
      <c r="O15" s="140">
        <v>32252.61564</v>
      </c>
      <c r="P15" s="140">
        <v>56228.28905</v>
      </c>
      <c r="Q15" s="140">
        <v>40257</v>
      </c>
      <c r="R15" s="140">
        <v>78570</v>
      </c>
    </row>
    <row r="16" spans="1:18" s="27" customFormat="1" ht="12">
      <c r="A16" s="205" t="s">
        <v>27</v>
      </c>
      <c r="B16" s="201">
        <v>603</v>
      </c>
      <c r="C16" s="201">
        <v>15165</v>
      </c>
      <c r="D16" s="201">
        <v>18819</v>
      </c>
      <c r="E16" s="201">
        <v>309809</v>
      </c>
      <c r="F16" s="201">
        <v>36123</v>
      </c>
      <c r="G16" s="201">
        <v>34575</v>
      </c>
      <c r="H16" s="201">
        <v>53528</v>
      </c>
      <c r="I16" s="201">
        <v>57752</v>
      </c>
      <c r="J16" s="201">
        <v>26280</v>
      </c>
      <c r="K16" s="206">
        <v>17453</v>
      </c>
      <c r="L16" s="206">
        <v>5520</v>
      </c>
      <c r="M16" s="206">
        <v>1044.52473</v>
      </c>
      <c r="N16" s="206">
        <v>10176.39764</v>
      </c>
      <c r="O16" s="206">
        <v>7790.01396</v>
      </c>
      <c r="P16" s="206">
        <v>11657.96329</v>
      </c>
      <c r="Q16" s="206">
        <v>9728</v>
      </c>
      <c r="R16" s="206">
        <v>16492</v>
      </c>
    </row>
    <row r="17" spans="1:18" s="27" customFormat="1" ht="12">
      <c r="A17" s="14" t="s">
        <v>28</v>
      </c>
      <c r="B17" s="30">
        <v>66</v>
      </c>
      <c r="C17" s="30">
        <v>14897</v>
      </c>
      <c r="D17" s="30">
        <v>490</v>
      </c>
      <c r="E17" s="30">
        <v>1203</v>
      </c>
      <c r="F17" s="30">
        <v>357</v>
      </c>
      <c r="G17" s="30">
        <v>10101</v>
      </c>
      <c r="H17" s="30">
        <v>771</v>
      </c>
      <c r="I17" s="30">
        <v>3672</v>
      </c>
      <c r="J17" s="30">
        <v>501</v>
      </c>
      <c r="K17" s="47">
        <v>453</v>
      </c>
      <c r="L17" s="47">
        <v>409</v>
      </c>
      <c r="M17" s="47" t="s">
        <v>38</v>
      </c>
      <c r="N17" s="47">
        <v>119.46838</v>
      </c>
      <c r="O17" s="47">
        <v>522.15202</v>
      </c>
      <c r="P17" s="47">
        <v>22.99</v>
      </c>
      <c r="Q17" s="47">
        <v>326.1192</v>
      </c>
      <c r="R17" s="47">
        <v>5136</v>
      </c>
    </row>
    <row r="18" spans="1:18" s="27" customFormat="1" ht="12">
      <c r="A18" s="205" t="s">
        <v>29</v>
      </c>
      <c r="B18" s="201">
        <v>1808</v>
      </c>
      <c r="C18" s="201">
        <v>5314</v>
      </c>
      <c r="D18" s="201">
        <v>15971</v>
      </c>
      <c r="E18" s="201">
        <v>5752</v>
      </c>
      <c r="F18" s="201">
        <v>14282</v>
      </c>
      <c r="G18" s="201">
        <v>94583</v>
      </c>
      <c r="H18" s="201">
        <v>12332</v>
      </c>
      <c r="I18" s="201">
        <v>45927</v>
      </c>
      <c r="J18" s="201">
        <v>89924</v>
      </c>
      <c r="K18" s="206">
        <v>4851</v>
      </c>
      <c r="L18" s="206">
        <v>24913</v>
      </c>
      <c r="M18" s="206">
        <v>16018.70394</v>
      </c>
      <c r="N18" s="206">
        <v>2649.7866</v>
      </c>
      <c r="O18" s="206">
        <v>9209.17075</v>
      </c>
      <c r="P18" s="206">
        <v>3368.71611</v>
      </c>
      <c r="Q18" s="206">
        <v>11859</v>
      </c>
      <c r="R18" s="206">
        <v>7044</v>
      </c>
    </row>
    <row r="19" spans="1:18" s="27" customFormat="1" ht="12">
      <c r="A19" s="14" t="s">
        <v>30</v>
      </c>
      <c r="B19" s="30">
        <v>4295</v>
      </c>
      <c r="C19" s="30">
        <v>34079</v>
      </c>
      <c r="D19" s="30">
        <v>64777</v>
      </c>
      <c r="E19" s="30">
        <v>49592</v>
      </c>
      <c r="F19" s="30">
        <v>82754</v>
      </c>
      <c r="G19" s="30">
        <v>39859</v>
      </c>
      <c r="H19" s="30">
        <v>57932</v>
      </c>
      <c r="I19" s="30">
        <v>64715</v>
      </c>
      <c r="J19" s="30">
        <v>61677</v>
      </c>
      <c r="K19" s="47">
        <v>22949</v>
      </c>
      <c r="L19" s="47">
        <v>19968</v>
      </c>
      <c r="M19" s="47">
        <v>12850.17238</v>
      </c>
      <c r="N19" s="47">
        <v>17298.38978</v>
      </c>
      <c r="O19" s="47">
        <v>49159.3579</v>
      </c>
      <c r="P19" s="47">
        <v>32819.15666</v>
      </c>
      <c r="Q19" s="47">
        <v>68393</v>
      </c>
      <c r="R19" s="47">
        <v>48028</v>
      </c>
    </row>
    <row r="20" spans="1:18" s="27" customFormat="1" ht="12">
      <c r="A20" s="205" t="s">
        <v>31</v>
      </c>
      <c r="B20" s="201">
        <v>2366</v>
      </c>
      <c r="C20" s="201">
        <v>8341</v>
      </c>
      <c r="D20" s="201">
        <v>8439</v>
      </c>
      <c r="E20" s="201">
        <v>2488</v>
      </c>
      <c r="F20" s="201">
        <v>1589</v>
      </c>
      <c r="G20" s="201">
        <v>13619</v>
      </c>
      <c r="H20" s="201">
        <v>9066</v>
      </c>
      <c r="I20" s="201">
        <v>1345</v>
      </c>
      <c r="J20" s="201">
        <v>5212</v>
      </c>
      <c r="K20" s="206">
        <v>862</v>
      </c>
      <c r="L20" s="201" t="s">
        <v>38</v>
      </c>
      <c r="M20" s="201">
        <v>1567.7311</v>
      </c>
      <c r="N20" s="201" t="s">
        <v>38</v>
      </c>
      <c r="O20" s="201">
        <v>739.35235</v>
      </c>
      <c r="P20" s="201">
        <v>2137.50179</v>
      </c>
      <c r="Q20" s="201">
        <v>411</v>
      </c>
      <c r="R20" s="201">
        <v>3874</v>
      </c>
    </row>
    <row r="21" spans="1:18" s="27" customFormat="1" ht="12">
      <c r="A21" s="14" t="s">
        <v>32</v>
      </c>
      <c r="B21" s="30" t="s">
        <v>38</v>
      </c>
      <c r="C21" s="30">
        <v>699</v>
      </c>
      <c r="D21" s="30">
        <v>442</v>
      </c>
      <c r="E21" s="30">
        <v>2116</v>
      </c>
      <c r="F21" s="30">
        <v>1253</v>
      </c>
      <c r="G21" s="30">
        <v>22123</v>
      </c>
      <c r="H21" s="30">
        <v>5517</v>
      </c>
      <c r="I21" s="30">
        <v>1003</v>
      </c>
      <c r="J21" s="30">
        <v>288</v>
      </c>
      <c r="K21" s="47">
        <v>1015</v>
      </c>
      <c r="L21" s="47">
        <v>1306</v>
      </c>
      <c r="M21" s="47" t="s">
        <v>38</v>
      </c>
      <c r="N21" s="47">
        <v>763.93348</v>
      </c>
      <c r="O21" s="47">
        <v>1348.79364</v>
      </c>
      <c r="P21" s="47" t="s">
        <v>38</v>
      </c>
      <c r="Q21" s="47">
        <v>891.5885</v>
      </c>
      <c r="R21" s="47"/>
    </row>
    <row r="22" spans="1:18" s="27" customFormat="1" ht="12">
      <c r="A22" s="205" t="s">
        <v>51</v>
      </c>
      <c r="B22" s="201">
        <v>50</v>
      </c>
      <c r="C22" s="201">
        <v>5096</v>
      </c>
      <c r="D22" s="201">
        <v>5584</v>
      </c>
      <c r="E22" s="201">
        <v>10996</v>
      </c>
      <c r="F22" s="201">
        <v>34594</v>
      </c>
      <c r="G22" s="201">
        <v>6269</v>
      </c>
      <c r="H22" s="201">
        <v>43828</v>
      </c>
      <c r="I22" s="201">
        <v>18750</v>
      </c>
      <c r="J22" s="201">
        <v>16710</v>
      </c>
      <c r="K22" s="206">
        <v>7521</v>
      </c>
      <c r="L22" s="206">
        <v>2614</v>
      </c>
      <c r="M22" s="206">
        <v>3869.76233</v>
      </c>
      <c r="N22" s="206">
        <v>4244.53529</v>
      </c>
      <c r="O22" s="206">
        <v>14439.71184</v>
      </c>
      <c r="P22" s="206">
        <v>6035.04407</v>
      </c>
      <c r="Q22" s="206">
        <v>29464</v>
      </c>
      <c r="R22" s="206">
        <v>4371</v>
      </c>
    </row>
    <row r="23" spans="1:18" s="27" customFormat="1" ht="12">
      <c r="A23" s="14" t="s">
        <v>33</v>
      </c>
      <c r="B23" s="30">
        <v>1701</v>
      </c>
      <c r="C23" s="30">
        <v>2927</v>
      </c>
      <c r="D23" s="30">
        <v>5077</v>
      </c>
      <c r="E23" s="30">
        <v>151</v>
      </c>
      <c r="F23" s="30">
        <v>1670</v>
      </c>
      <c r="G23" s="30" t="s">
        <v>38</v>
      </c>
      <c r="H23" s="30">
        <v>1616</v>
      </c>
      <c r="I23" s="30">
        <v>2746</v>
      </c>
      <c r="J23" s="30" t="s">
        <v>38</v>
      </c>
      <c r="K23" s="47">
        <v>607</v>
      </c>
      <c r="L23" s="47">
        <v>114</v>
      </c>
      <c r="M23" s="47" t="s">
        <v>38</v>
      </c>
      <c r="N23" s="47" t="s">
        <v>38</v>
      </c>
      <c r="O23" s="47" t="s">
        <v>38</v>
      </c>
      <c r="P23" s="47">
        <v>69.65365</v>
      </c>
      <c r="Q23" s="47">
        <v>2746.19573</v>
      </c>
      <c r="R23" s="47">
        <v>1918</v>
      </c>
    </row>
    <row r="24" spans="1:18" s="27" customFormat="1" ht="12">
      <c r="A24" s="205" t="s">
        <v>34</v>
      </c>
      <c r="B24" s="201">
        <v>47</v>
      </c>
      <c r="C24" s="201" t="s">
        <v>38</v>
      </c>
      <c r="D24" s="201" t="s">
        <v>38</v>
      </c>
      <c r="E24" s="201">
        <v>2941</v>
      </c>
      <c r="F24" s="201" t="s">
        <v>38</v>
      </c>
      <c r="G24" s="201">
        <v>104</v>
      </c>
      <c r="H24" s="201">
        <v>1583</v>
      </c>
      <c r="I24" s="201">
        <v>941</v>
      </c>
      <c r="J24" s="201">
        <v>1779</v>
      </c>
      <c r="K24" s="201" t="s">
        <v>38</v>
      </c>
      <c r="L24" s="201" t="s">
        <v>38</v>
      </c>
      <c r="M24" s="201" t="s">
        <v>38</v>
      </c>
      <c r="N24" s="201">
        <v>144.73153</v>
      </c>
      <c r="O24" s="201">
        <v>401.99123</v>
      </c>
      <c r="P24" s="201">
        <v>77.985</v>
      </c>
      <c r="Q24" s="201" t="s">
        <v>38</v>
      </c>
      <c r="R24" s="201"/>
    </row>
    <row r="25" spans="1:18" s="27" customFormat="1" ht="12">
      <c r="A25" s="14" t="s">
        <v>35</v>
      </c>
      <c r="B25" s="30">
        <v>38</v>
      </c>
      <c r="C25" s="30" t="s">
        <v>38</v>
      </c>
      <c r="D25" s="30" t="s">
        <v>38</v>
      </c>
      <c r="E25" s="30">
        <v>20652</v>
      </c>
      <c r="F25" s="30">
        <v>1547</v>
      </c>
      <c r="G25" s="30" t="s">
        <v>38</v>
      </c>
      <c r="H25" s="30">
        <v>805</v>
      </c>
      <c r="I25" s="30">
        <v>573</v>
      </c>
      <c r="J25" s="30">
        <v>337</v>
      </c>
      <c r="K25" s="30" t="s">
        <v>38</v>
      </c>
      <c r="L25" s="30" t="s">
        <v>38</v>
      </c>
      <c r="M25" s="30" t="s">
        <v>38</v>
      </c>
      <c r="N25" s="30">
        <v>548.58845</v>
      </c>
      <c r="O25" s="30">
        <v>78.53436</v>
      </c>
      <c r="P25" s="30" t="s">
        <v>38</v>
      </c>
      <c r="Q25" s="30">
        <v>1289.21788</v>
      </c>
      <c r="R25" s="30">
        <v>2595</v>
      </c>
    </row>
    <row r="26" spans="1:18" s="27" customFormat="1" ht="12">
      <c r="A26" s="205" t="s">
        <v>36</v>
      </c>
      <c r="B26" s="201">
        <v>65085</v>
      </c>
      <c r="C26" s="201">
        <v>76</v>
      </c>
      <c r="D26" s="201">
        <v>339</v>
      </c>
      <c r="E26" s="201">
        <v>68347</v>
      </c>
      <c r="F26" s="201">
        <v>5182</v>
      </c>
      <c r="G26" s="201">
        <v>66769</v>
      </c>
      <c r="H26" s="201">
        <v>3337</v>
      </c>
      <c r="I26" s="201">
        <v>916</v>
      </c>
      <c r="J26" s="201">
        <v>1667</v>
      </c>
      <c r="K26" s="206">
        <v>1086</v>
      </c>
      <c r="L26" s="206">
        <v>211</v>
      </c>
      <c r="M26" s="206">
        <v>651.2967</v>
      </c>
      <c r="N26" s="206">
        <v>307.71234</v>
      </c>
      <c r="O26" s="206">
        <v>7182.72299</v>
      </c>
      <c r="P26" s="206">
        <v>76120.26547</v>
      </c>
      <c r="Q26" s="206">
        <v>5101</v>
      </c>
      <c r="R26" s="206">
        <v>31</v>
      </c>
    </row>
    <row r="27" spans="10:18" s="27" customFormat="1" ht="12">
      <c r="J27" s="49"/>
      <c r="K27" s="49"/>
      <c r="L27" s="49"/>
      <c r="M27" s="49"/>
      <c r="N27" s="49"/>
      <c r="O27" s="49"/>
      <c r="P27" s="36"/>
      <c r="Q27" s="36"/>
      <c r="R27" s="36"/>
    </row>
    <row r="28" spans="1:18" s="27" customFormat="1" ht="12">
      <c r="A28" s="124" t="s">
        <v>4</v>
      </c>
      <c r="B28" s="118">
        <f>SUM(B7:B26)</f>
        <v>111147</v>
      </c>
      <c r="C28" s="118">
        <f>SUM(C7:C26)</f>
        <v>686347</v>
      </c>
      <c r="D28" s="118">
        <f>SUM(D7:D26)</f>
        <v>836705</v>
      </c>
      <c r="E28" s="118">
        <f>SUM(E7:E26)</f>
        <v>643943</v>
      </c>
      <c r="F28" s="118">
        <f>SUM(F7:F26)</f>
        <v>564816</v>
      </c>
      <c r="G28" s="118">
        <v>872808</v>
      </c>
      <c r="H28" s="122">
        <v>547672</v>
      </c>
      <c r="I28" s="122">
        <v>717358</v>
      </c>
      <c r="J28" s="122">
        <v>392914</v>
      </c>
      <c r="K28" s="122">
        <f>SUM(K7:K26)+1</f>
        <v>216372</v>
      </c>
      <c r="L28" s="122">
        <f>SUM(L7:L26)</f>
        <v>110211</v>
      </c>
      <c r="M28" s="122">
        <f>SUM(M7:M26)</f>
        <v>73043.38522000001</v>
      </c>
      <c r="N28" s="122">
        <f>SUM(N7:N26)</f>
        <v>97237.47634000001</v>
      </c>
      <c r="O28" s="122">
        <f>SUM(O7:O26)</f>
        <v>192310.07888000002</v>
      </c>
      <c r="P28" s="118">
        <f>SUM(P7:P27)</f>
        <v>277714.25552999997</v>
      </c>
      <c r="Q28" s="118">
        <f>SUM(Q7:Q27)</f>
        <v>268350.03524</v>
      </c>
      <c r="R28" s="118">
        <f>SUM(R7:R27)</f>
        <v>271090</v>
      </c>
    </row>
    <row r="29" s="27" customFormat="1" ht="12"/>
    <row r="30" s="27" customFormat="1" ht="12"/>
    <row r="31" spans="1:18" s="27" customFormat="1" ht="12">
      <c r="A31" s="106" t="s">
        <v>6</v>
      </c>
      <c r="G31" s="7"/>
      <c r="H31" s="7"/>
      <c r="I31" s="7"/>
      <c r="J31" s="7"/>
      <c r="N31" s="7"/>
      <c r="O31" s="7"/>
      <c r="P31" s="7"/>
      <c r="Q31" s="7"/>
      <c r="R31" s="7" t="s">
        <v>74</v>
      </c>
    </row>
    <row r="32" s="27" customFormat="1" ht="12">
      <c r="A32" s="31"/>
    </row>
    <row r="33" spans="1:18" s="27" customFormat="1" ht="12">
      <c r="A33" s="121"/>
      <c r="B33" s="120">
        <v>2002</v>
      </c>
      <c r="C33" s="120">
        <v>2003</v>
      </c>
      <c r="D33" s="120">
        <v>2004</v>
      </c>
      <c r="E33" s="120">
        <v>2005</v>
      </c>
      <c r="F33" s="120">
        <v>2006</v>
      </c>
      <c r="G33" s="120">
        <v>2007</v>
      </c>
      <c r="H33" s="120">
        <v>2008</v>
      </c>
      <c r="I33" s="120">
        <v>2009</v>
      </c>
      <c r="J33" s="120">
        <v>2010</v>
      </c>
      <c r="K33" s="120">
        <v>2011</v>
      </c>
      <c r="L33" s="120">
        <v>2012</v>
      </c>
      <c r="M33" s="120">
        <v>2013</v>
      </c>
      <c r="N33" s="120">
        <v>2014</v>
      </c>
      <c r="O33" s="120">
        <v>2015</v>
      </c>
      <c r="P33" s="120">
        <v>2016</v>
      </c>
      <c r="Q33" s="120">
        <v>2017</v>
      </c>
      <c r="R33" s="120">
        <v>2018</v>
      </c>
    </row>
    <row r="34" spans="10:18" s="27" customFormat="1" ht="12">
      <c r="J34" s="33"/>
      <c r="K34" s="33"/>
      <c r="L34" s="33"/>
      <c r="M34" s="33"/>
      <c r="N34" s="33"/>
      <c r="O34" s="33"/>
      <c r="P34" s="33"/>
      <c r="Q34" s="33"/>
      <c r="R34" s="33"/>
    </row>
    <row r="35" spans="1:18" s="27" customFormat="1" ht="12">
      <c r="A35" s="14" t="s">
        <v>20</v>
      </c>
      <c r="B35" s="30">
        <v>612019</v>
      </c>
      <c r="C35" s="30">
        <v>788042</v>
      </c>
      <c r="D35" s="30">
        <v>851698</v>
      </c>
      <c r="E35" s="30">
        <v>818555</v>
      </c>
      <c r="F35" s="30">
        <v>809731</v>
      </c>
      <c r="G35" s="30">
        <v>1874879</v>
      </c>
      <c r="H35" s="30">
        <v>1011146</v>
      </c>
      <c r="I35" s="30">
        <v>1793836</v>
      </c>
      <c r="J35" s="30">
        <v>680992</v>
      </c>
      <c r="K35" s="47">
        <v>446206</v>
      </c>
      <c r="L35" s="47">
        <v>99704</v>
      </c>
      <c r="M35" s="47">
        <v>169877.05389</v>
      </c>
      <c r="N35" s="47">
        <v>258848.88337</v>
      </c>
      <c r="O35" s="47">
        <v>293936.45051</v>
      </c>
      <c r="P35" s="47">
        <v>105554.14734</v>
      </c>
      <c r="Q35" s="47">
        <v>65236.10443</v>
      </c>
      <c r="R35" s="47">
        <v>141521</v>
      </c>
    </row>
    <row r="36" spans="1:18" s="27" customFormat="1" ht="12">
      <c r="A36" s="205" t="s">
        <v>21</v>
      </c>
      <c r="B36" s="201">
        <v>560975</v>
      </c>
      <c r="C36" s="201">
        <v>379958</v>
      </c>
      <c r="D36" s="201">
        <v>127494</v>
      </c>
      <c r="E36" s="201">
        <v>113845</v>
      </c>
      <c r="F36" s="201">
        <v>373226</v>
      </c>
      <c r="G36" s="201">
        <v>448626</v>
      </c>
      <c r="H36" s="201">
        <v>289275</v>
      </c>
      <c r="I36" s="201">
        <v>241165</v>
      </c>
      <c r="J36" s="201">
        <v>50739</v>
      </c>
      <c r="K36" s="206">
        <v>73423</v>
      </c>
      <c r="L36" s="206">
        <v>14497</v>
      </c>
      <c r="M36" s="206">
        <v>20259.14902</v>
      </c>
      <c r="N36" s="206">
        <v>7780.26041</v>
      </c>
      <c r="O36" s="206">
        <v>938.71153</v>
      </c>
      <c r="P36" s="206">
        <v>60760.3294</v>
      </c>
      <c r="Q36" s="206">
        <v>53225.36915</v>
      </c>
      <c r="R36" s="206">
        <v>123725</v>
      </c>
    </row>
    <row r="37" spans="1:18" s="27" customFormat="1" ht="12">
      <c r="A37" s="14" t="s">
        <v>22</v>
      </c>
      <c r="B37" s="30">
        <v>484459</v>
      </c>
      <c r="C37" s="30">
        <v>298560</v>
      </c>
      <c r="D37" s="30">
        <v>164941</v>
      </c>
      <c r="E37" s="30">
        <v>670031</v>
      </c>
      <c r="F37" s="30">
        <v>620997</v>
      </c>
      <c r="G37" s="30">
        <v>227996</v>
      </c>
      <c r="H37" s="30">
        <v>266682</v>
      </c>
      <c r="I37" s="30">
        <v>123261</v>
      </c>
      <c r="J37" s="30">
        <v>40524</v>
      </c>
      <c r="K37" s="47">
        <v>100724</v>
      </c>
      <c r="L37" s="47">
        <v>4817</v>
      </c>
      <c r="M37" s="47">
        <v>1172.54207</v>
      </c>
      <c r="N37" s="47">
        <v>49880.72921</v>
      </c>
      <c r="O37" s="47">
        <v>27259.06115</v>
      </c>
      <c r="P37" s="47">
        <v>10301.50534</v>
      </c>
      <c r="Q37" s="47">
        <v>40559</v>
      </c>
      <c r="R37" s="47">
        <v>11893</v>
      </c>
    </row>
    <row r="38" spans="1:18" s="27" customFormat="1" ht="12">
      <c r="A38" s="205" t="s">
        <v>23</v>
      </c>
      <c r="B38" s="201">
        <v>18610</v>
      </c>
      <c r="C38" s="201">
        <v>18809</v>
      </c>
      <c r="D38" s="201">
        <v>32319</v>
      </c>
      <c r="E38" s="201">
        <v>53316</v>
      </c>
      <c r="F38" s="201">
        <v>8223</v>
      </c>
      <c r="G38" s="201">
        <v>12444</v>
      </c>
      <c r="H38" s="201">
        <v>35479</v>
      </c>
      <c r="I38" s="201">
        <v>115916</v>
      </c>
      <c r="J38" s="201">
        <v>32890</v>
      </c>
      <c r="K38" s="206">
        <v>38623</v>
      </c>
      <c r="L38" s="206">
        <v>1746</v>
      </c>
      <c r="M38" s="206">
        <v>10573.18339</v>
      </c>
      <c r="N38" s="206">
        <v>24204.96804</v>
      </c>
      <c r="O38" s="206">
        <v>28692.40504</v>
      </c>
      <c r="P38" s="206">
        <v>29972.78078</v>
      </c>
      <c r="Q38" s="206">
        <v>79534.75778</v>
      </c>
      <c r="R38" s="206">
        <v>29223</v>
      </c>
    </row>
    <row r="39" spans="1:18" s="27" customFormat="1" ht="12">
      <c r="A39" s="14" t="s">
        <v>24</v>
      </c>
      <c r="B39" s="30">
        <v>211633</v>
      </c>
      <c r="C39" s="30">
        <v>136825</v>
      </c>
      <c r="D39" s="30">
        <v>129298</v>
      </c>
      <c r="E39" s="30">
        <v>78880</v>
      </c>
      <c r="F39" s="30">
        <v>46383</v>
      </c>
      <c r="G39" s="30">
        <v>307886</v>
      </c>
      <c r="H39" s="30">
        <v>62787</v>
      </c>
      <c r="I39" s="30">
        <v>95085</v>
      </c>
      <c r="J39" s="30">
        <v>34901</v>
      </c>
      <c r="K39" s="47">
        <v>24526</v>
      </c>
      <c r="L39" s="47">
        <v>3888</v>
      </c>
      <c r="M39" s="47">
        <v>28325.46987</v>
      </c>
      <c r="N39" s="47">
        <v>41341.21508</v>
      </c>
      <c r="O39" s="47">
        <v>57317.22232</v>
      </c>
      <c r="P39" s="47">
        <v>59741.9679</v>
      </c>
      <c r="Q39" s="47">
        <v>61670.60596</v>
      </c>
      <c r="R39" s="47">
        <v>17530</v>
      </c>
    </row>
    <row r="40" spans="1:18" s="27" customFormat="1" ht="12">
      <c r="A40" s="205" t="s">
        <v>25</v>
      </c>
      <c r="B40" s="201">
        <v>114884</v>
      </c>
      <c r="C40" s="201">
        <v>258313</v>
      </c>
      <c r="D40" s="201">
        <v>17906</v>
      </c>
      <c r="E40" s="201">
        <v>28972</v>
      </c>
      <c r="F40" s="201">
        <v>72286</v>
      </c>
      <c r="G40" s="201">
        <v>347015</v>
      </c>
      <c r="H40" s="201">
        <v>114839</v>
      </c>
      <c r="I40" s="201">
        <v>42906</v>
      </c>
      <c r="J40" s="201">
        <v>15213</v>
      </c>
      <c r="K40" s="206">
        <v>25596</v>
      </c>
      <c r="L40" s="201">
        <v>1863</v>
      </c>
      <c r="M40" s="201">
        <v>30302.1577</v>
      </c>
      <c r="N40" s="201">
        <v>17838.65253</v>
      </c>
      <c r="O40" s="201">
        <v>20603.53185</v>
      </c>
      <c r="P40" s="201">
        <v>13330.06352</v>
      </c>
      <c r="Q40" s="201">
        <v>21361.80271</v>
      </c>
      <c r="R40" s="201">
        <v>165095</v>
      </c>
    </row>
    <row r="41" spans="1:18" s="27" customFormat="1" ht="12">
      <c r="A41" s="14" t="s">
        <v>50</v>
      </c>
      <c r="B41" s="30">
        <v>104419</v>
      </c>
      <c r="C41" s="30">
        <v>340008</v>
      </c>
      <c r="D41" s="30">
        <v>465765</v>
      </c>
      <c r="E41" s="30">
        <v>205969</v>
      </c>
      <c r="F41" s="30">
        <v>897359</v>
      </c>
      <c r="G41" s="30">
        <v>417791</v>
      </c>
      <c r="H41" s="30">
        <v>362121</v>
      </c>
      <c r="I41" s="30">
        <v>276236</v>
      </c>
      <c r="J41" s="30">
        <v>144405</v>
      </c>
      <c r="K41" s="47">
        <v>17237</v>
      </c>
      <c r="L41" s="47">
        <v>31149</v>
      </c>
      <c r="M41" s="47" t="s">
        <v>38</v>
      </c>
      <c r="N41" s="47">
        <v>5601.80779</v>
      </c>
      <c r="O41" s="47">
        <v>2804.02121</v>
      </c>
      <c r="P41" s="47">
        <v>75939.15044</v>
      </c>
      <c r="Q41" s="47">
        <v>4398.6933</v>
      </c>
      <c r="R41" s="47">
        <v>50031</v>
      </c>
    </row>
    <row r="42" spans="1:18" s="27" customFormat="1" ht="12">
      <c r="A42" s="205" t="s">
        <v>26</v>
      </c>
      <c r="B42" s="201">
        <v>627220</v>
      </c>
      <c r="C42" s="201">
        <v>640909</v>
      </c>
      <c r="D42" s="201">
        <v>227580</v>
      </c>
      <c r="E42" s="201">
        <v>505102</v>
      </c>
      <c r="F42" s="201">
        <v>783777</v>
      </c>
      <c r="G42" s="201">
        <v>685576</v>
      </c>
      <c r="H42" s="201">
        <v>1285372</v>
      </c>
      <c r="I42" s="201">
        <v>1382400</v>
      </c>
      <c r="J42" s="201">
        <v>450905</v>
      </c>
      <c r="K42" s="206">
        <v>425779</v>
      </c>
      <c r="L42" s="206">
        <v>208641</v>
      </c>
      <c r="M42" s="206">
        <v>28463.30985</v>
      </c>
      <c r="N42" s="206">
        <v>187270.23565</v>
      </c>
      <c r="O42" s="206">
        <v>62761.15903</v>
      </c>
      <c r="P42" s="206">
        <v>70681.60859</v>
      </c>
      <c r="Q42" s="206">
        <v>101397</v>
      </c>
      <c r="R42" s="206">
        <v>99753</v>
      </c>
    </row>
    <row r="43" spans="1:18" s="31" customFormat="1" ht="12">
      <c r="A43" s="144" t="s">
        <v>15</v>
      </c>
      <c r="B43" s="139">
        <v>329185</v>
      </c>
      <c r="C43" s="139">
        <v>863270</v>
      </c>
      <c r="D43" s="139">
        <v>756327</v>
      </c>
      <c r="E43" s="139">
        <v>792820</v>
      </c>
      <c r="F43" s="139">
        <v>883085</v>
      </c>
      <c r="G43" s="139">
        <v>1779866</v>
      </c>
      <c r="H43" s="139">
        <v>1902658</v>
      </c>
      <c r="I43" s="139">
        <v>563411</v>
      </c>
      <c r="J43" s="159">
        <v>1265392</v>
      </c>
      <c r="K43" s="159">
        <v>377305</v>
      </c>
      <c r="L43" s="159">
        <v>174785</v>
      </c>
      <c r="M43" s="159">
        <v>148542.18605</v>
      </c>
      <c r="N43" s="159">
        <v>216205.56251</v>
      </c>
      <c r="O43" s="159">
        <v>153508.43569</v>
      </c>
      <c r="P43" s="159">
        <v>164295.14757</v>
      </c>
      <c r="Q43" s="159">
        <v>133438.10464</v>
      </c>
      <c r="R43" s="159">
        <v>112574</v>
      </c>
    </row>
    <row r="44" spans="1:18" s="27" customFormat="1" ht="12">
      <c r="A44" s="205" t="s">
        <v>27</v>
      </c>
      <c r="B44" s="201">
        <v>253300</v>
      </c>
      <c r="C44" s="201">
        <v>402586</v>
      </c>
      <c r="D44" s="201">
        <v>455608</v>
      </c>
      <c r="E44" s="201">
        <v>429044</v>
      </c>
      <c r="F44" s="201">
        <v>915246</v>
      </c>
      <c r="G44" s="201">
        <v>482467</v>
      </c>
      <c r="H44" s="201">
        <v>1365263</v>
      </c>
      <c r="I44" s="201">
        <v>273127</v>
      </c>
      <c r="J44" s="201">
        <v>541208</v>
      </c>
      <c r="K44" s="206">
        <v>105103</v>
      </c>
      <c r="L44" s="206">
        <v>14314</v>
      </c>
      <c r="M44" s="206">
        <v>88905.27882</v>
      </c>
      <c r="N44" s="206">
        <v>85293.56666</v>
      </c>
      <c r="O44" s="206">
        <v>56415.18593</v>
      </c>
      <c r="P44" s="206">
        <v>27498.05277</v>
      </c>
      <c r="Q44" s="206">
        <v>68734.58238</v>
      </c>
      <c r="R44" s="206">
        <v>93806</v>
      </c>
    </row>
    <row r="45" spans="1:18" s="27" customFormat="1" ht="12">
      <c r="A45" s="14" t="s">
        <v>28</v>
      </c>
      <c r="B45" s="30">
        <v>148424</v>
      </c>
      <c r="C45" s="30">
        <v>242547</v>
      </c>
      <c r="D45" s="30">
        <v>182336</v>
      </c>
      <c r="E45" s="30">
        <v>46291</v>
      </c>
      <c r="F45" s="30">
        <v>76124</v>
      </c>
      <c r="G45" s="30">
        <v>228159</v>
      </c>
      <c r="H45" s="30">
        <v>194519</v>
      </c>
      <c r="I45" s="30">
        <v>36366</v>
      </c>
      <c r="J45" s="30">
        <v>344968</v>
      </c>
      <c r="K45" s="47">
        <v>158385</v>
      </c>
      <c r="L45" s="47">
        <v>123</v>
      </c>
      <c r="M45" s="47">
        <v>3869.97025</v>
      </c>
      <c r="N45" s="47">
        <v>84770.517</v>
      </c>
      <c r="O45" s="47">
        <v>37368.0034</v>
      </c>
      <c r="P45" s="47">
        <v>29707.50531</v>
      </c>
      <c r="Q45" s="47">
        <v>4935.4504</v>
      </c>
      <c r="R45" s="47">
        <v>12338</v>
      </c>
    </row>
    <row r="46" spans="1:18" s="27" customFormat="1" ht="12">
      <c r="A46" s="205" t="s">
        <v>29</v>
      </c>
      <c r="B46" s="201">
        <v>216330</v>
      </c>
      <c r="C46" s="201">
        <v>306448</v>
      </c>
      <c r="D46" s="201">
        <v>816337</v>
      </c>
      <c r="E46" s="201">
        <v>579808</v>
      </c>
      <c r="F46" s="201">
        <v>914734</v>
      </c>
      <c r="G46" s="201">
        <v>714024</v>
      </c>
      <c r="H46" s="201">
        <v>800477</v>
      </c>
      <c r="I46" s="201">
        <v>496372</v>
      </c>
      <c r="J46" s="201">
        <v>904435</v>
      </c>
      <c r="K46" s="206">
        <v>243073</v>
      </c>
      <c r="L46" s="206">
        <v>1151288</v>
      </c>
      <c r="M46" s="206">
        <v>74193.96481</v>
      </c>
      <c r="N46" s="206">
        <v>86305.36794</v>
      </c>
      <c r="O46" s="206">
        <v>201501.64522</v>
      </c>
      <c r="P46" s="206">
        <v>59653.1968</v>
      </c>
      <c r="Q46" s="206">
        <v>174115.9949</v>
      </c>
      <c r="R46" s="206">
        <v>208077</v>
      </c>
    </row>
    <row r="47" spans="1:18" s="27" customFormat="1" ht="12">
      <c r="A47" s="14" t="s">
        <v>30</v>
      </c>
      <c r="B47" s="30">
        <v>31161</v>
      </c>
      <c r="C47" s="30">
        <v>683164</v>
      </c>
      <c r="D47" s="30">
        <v>41213</v>
      </c>
      <c r="E47" s="30">
        <v>96025</v>
      </c>
      <c r="F47" s="30">
        <v>263566</v>
      </c>
      <c r="G47" s="30">
        <v>367138</v>
      </c>
      <c r="H47" s="30">
        <v>542535</v>
      </c>
      <c r="I47" s="30">
        <v>338161</v>
      </c>
      <c r="J47" s="30">
        <v>367183</v>
      </c>
      <c r="K47" s="47">
        <v>37287</v>
      </c>
      <c r="L47" s="47">
        <v>3604</v>
      </c>
      <c r="M47" s="47">
        <v>9274.61574</v>
      </c>
      <c r="N47" s="47">
        <v>59077.37333</v>
      </c>
      <c r="O47" s="47">
        <v>99516.62151</v>
      </c>
      <c r="P47" s="47">
        <v>29316.72863</v>
      </c>
      <c r="Q47" s="47">
        <v>26610</v>
      </c>
      <c r="R47" s="47">
        <v>35998</v>
      </c>
    </row>
    <row r="48" spans="1:18" s="27" customFormat="1" ht="12">
      <c r="A48" s="205" t="s">
        <v>31</v>
      </c>
      <c r="B48" s="201">
        <v>15792</v>
      </c>
      <c r="C48" s="201">
        <v>87164</v>
      </c>
      <c r="D48" s="201">
        <v>87431</v>
      </c>
      <c r="E48" s="201">
        <v>23187</v>
      </c>
      <c r="F48" s="201">
        <v>37239</v>
      </c>
      <c r="G48" s="201">
        <v>131906</v>
      </c>
      <c r="H48" s="201">
        <v>131108</v>
      </c>
      <c r="I48" s="201">
        <v>254875</v>
      </c>
      <c r="J48" s="201">
        <v>37470</v>
      </c>
      <c r="K48" s="206">
        <v>5247</v>
      </c>
      <c r="L48" s="201">
        <v>21805</v>
      </c>
      <c r="M48" s="201">
        <v>8178.74724</v>
      </c>
      <c r="N48" s="201">
        <v>50457.18671</v>
      </c>
      <c r="O48" s="201">
        <v>97245.12173</v>
      </c>
      <c r="P48" s="201">
        <v>17215.20321</v>
      </c>
      <c r="Q48" s="201">
        <v>32519.72589</v>
      </c>
      <c r="R48" s="201">
        <v>11790</v>
      </c>
    </row>
    <row r="49" spans="1:18" s="27" customFormat="1" ht="12">
      <c r="A49" s="14" t="s">
        <v>32</v>
      </c>
      <c r="B49" s="30">
        <v>2291</v>
      </c>
      <c r="C49" s="30">
        <v>10246</v>
      </c>
      <c r="D49" s="30">
        <v>3042</v>
      </c>
      <c r="E49" s="30">
        <v>1647</v>
      </c>
      <c r="F49" s="30">
        <v>851</v>
      </c>
      <c r="G49" s="30">
        <v>5070</v>
      </c>
      <c r="H49" s="30">
        <v>1947</v>
      </c>
      <c r="I49" s="30">
        <v>2741</v>
      </c>
      <c r="J49" s="30">
        <v>10519</v>
      </c>
      <c r="K49" s="47">
        <v>1577</v>
      </c>
      <c r="L49" s="47">
        <v>720</v>
      </c>
      <c r="M49" s="220" t="s">
        <v>38</v>
      </c>
      <c r="N49" s="47">
        <v>320.79823</v>
      </c>
      <c r="O49" s="47">
        <v>198.803</v>
      </c>
      <c r="P49" s="47">
        <v>372.84683</v>
      </c>
      <c r="Q49" s="47">
        <v>828.06072</v>
      </c>
      <c r="R49" s="47">
        <v>85250</v>
      </c>
    </row>
    <row r="50" spans="1:18" s="27" customFormat="1" ht="12">
      <c r="A50" s="205" t="s">
        <v>51</v>
      </c>
      <c r="B50" s="201">
        <v>2526</v>
      </c>
      <c r="C50" s="201">
        <v>80549</v>
      </c>
      <c r="D50" s="201">
        <v>80928</v>
      </c>
      <c r="E50" s="201">
        <v>36910</v>
      </c>
      <c r="F50" s="201">
        <v>201052</v>
      </c>
      <c r="G50" s="201">
        <v>609119</v>
      </c>
      <c r="H50" s="201">
        <v>79349</v>
      </c>
      <c r="I50" s="201">
        <v>117614</v>
      </c>
      <c r="J50" s="201">
        <v>59808</v>
      </c>
      <c r="K50" s="206">
        <v>111443</v>
      </c>
      <c r="L50" s="206">
        <v>113257</v>
      </c>
      <c r="M50" s="206">
        <v>18568.63156</v>
      </c>
      <c r="N50" s="206">
        <v>81062.25083</v>
      </c>
      <c r="O50" s="206">
        <v>300302.3981</v>
      </c>
      <c r="P50" s="206">
        <v>189105.18066</v>
      </c>
      <c r="Q50" s="206">
        <v>51894.26101</v>
      </c>
      <c r="R50" s="206">
        <v>419212</v>
      </c>
    </row>
    <row r="51" spans="1:18" s="27" customFormat="1" ht="12">
      <c r="A51" s="14" t="s">
        <v>33</v>
      </c>
      <c r="B51" s="30">
        <v>41280</v>
      </c>
      <c r="C51" s="30">
        <v>8938</v>
      </c>
      <c r="D51" s="30">
        <v>32013</v>
      </c>
      <c r="E51" s="30">
        <v>28512</v>
      </c>
      <c r="F51" s="30">
        <v>7796</v>
      </c>
      <c r="G51" s="30">
        <v>106211</v>
      </c>
      <c r="H51" s="30">
        <v>37943</v>
      </c>
      <c r="I51" s="30">
        <v>154920</v>
      </c>
      <c r="J51" s="30">
        <v>2945</v>
      </c>
      <c r="K51" s="47">
        <v>345</v>
      </c>
      <c r="L51" s="220" t="s">
        <v>38</v>
      </c>
      <c r="M51" s="220" t="s">
        <v>38</v>
      </c>
      <c r="N51" s="47">
        <v>5402.13826</v>
      </c>
      <c r="O51" s="47">
        <v>14091.36493</v>
      </c>
      <c r="P51" s="47">
        <v>4420.58693</v>
      </c>
      <c r="Q51" s="47">
        <v>811.19945</v>
      </c>
      <c r="R51" s="220" t="s">
        <v>38</v>
      </c>
    </row>
    <row r="52" spans="1:18" s="27" customFormat="1" ht="12">
      <c r="A52" s="205" t="s">
        <v>34</v>
      </c>
      <c r="B52" s="201">
        <v>45</v>
      </c>
      <c r="C52" s="201">
        <v>5254</v>
      </c>
      <c r="D52" s="201">
        <v>86</v>
      </c>
      <c r="E52" s="201">
        <v>2865</v>
      </c>
      <c r="F52" s="201">
        <v>7847</v>
      </c>
      <c r="G52" s="201">
        <v>308</v>
      </c>
      <c r="H52" s="201">
        <v>669</v>
      </c>
      <c r="I52" s="201">
        <v>8333</v>
      </c>
      <c r="J52" s="201">
        <v>954</v>
      </c>
      <c r="K52" s="201">
        <v>358</v>
      </c>
      <c r="L52" s="201" t="s">
        <v>38</v>
      </c>
      <c r="M52" s="201">
        <v>77.48</v>
      </c>
      <c r="N52" s="201">
        <v>224.48096</v>
      </c>
      <c r="O52" s="201">
        <v>4133.2742</v>
      </c>
      <c r="P52" s="201">
        <v>1125.20771</v>
      </c>
      <c r="Q52" s="201">
        <v>705.98526</v>
      </c>
      <c r="R52" s="201">
        <v>5677</v>
      </c>
    </row>
    <row r="53" spans="1:18" s="27" customFormat="1" ht="12">
      <c r="A53" s="14" t="s">
        <v>35</v>
      </c>
      <c r="B53" s="30">
        <v>1918</v>
      </c>
      <c r="C53" s="30">
        <v>542</v>
      </c>
      <c r="D53" s="30">
        <v>10094</v>
      </c>
      <c r="E53" s="30">
        <v>2420</v>
      </c>
      <c r="F53" s="30">
        <v>2254</v>
      </c>
      <c r="G53" s="30">
        <v>4896</v>
      </c>
      <c r="H53" s="30">
        <v>5758</v>
      </c>
      <c r="I53" s="30">
        <v>17186</v>
      </c>
      <c r="J53" s="30">
        <v>1794</v>
      </c>
      <c r="K53" s="30">
        <v>850</v>
      </c>
      <c r="L53" s="30" t="s">
        <v>38</v>
      </c>
      <c r="M53" s="30">
        <v>1224.03906</v>
      </c>
      <c r="N53" s="30">
        <v>618.72196</v>
      </c>
      <c r="O53" s="30">
        <v>1562.6335</v>
      </c>
      <c r="P53" s="30">
        <v>2460.02861</v>
      </c>
      <c r="Q53" s="30">
        <v>3658.41686</v>
      </c>
      <c r="R53" s="30">
        <v>2024</v>
      </c>
    </row>
    <row r="54" spans="1:18" s="27" customFormat="1" ht="12">
      <c r="A54" s="205" t="s">
        <v>36</v>
      </c>
      <c r="B54" s="201">
        <v>3256055</v>
      </c>
      <c r="C54" s="201">
        <v>1597032</v>
      </c>
      <c r="D54" s="201">
        <v>240369</v>
      </c>
      <c r="E54" s="201">
        <v>116547</v>
      </c>
      <c r="F54" s="201">
        <v>572141</v>
      </c>
      <c r="G54" s="201">
        <v>377868</v>
      </c>
      <c r="H54" s="201">
        <v>1588274</v>
      </c>
      <c r="I54" s="201">
        <v>439000</v>
      </c>
      <c r="J54" s="201">
        <v>265820</v>
      </c>
      <c r="K54" s="206">
        <v>215866</v>
      </c>
      <c r="L54" s="206">
        <v>341829</v>
      </c>
      <c r="M54" s="206">
        <v>192761.8466</v>
      </c>
      <c r="N54" s="206">
        <v>526053.56791</v>
      </c>
      <c r="O54" s="206">
        <v>57911.0275</v>
      </c>
      <c r="P54" s="206">
        <v>92225.02808</v>
      </c>
      <c r="Q54" s="206">
        <v>19318.51165</v>
      </c>
      <c r="R54" s="206">
        <v>97535</v>
      </c>
    </row>
    <row r="55" spans="10:18" s="27" customFormat="1" ht="12">
      <c r="J55" s="53"/>
      <c r="K55" s="53"/>
      <c r="L55" s="53"/>
      <c r="M55" s="49"/>
      <c r="N55" s="49"/>
      <c r="O55" s="49"/>
      <c r="P55" s="36"/>
      <c r="Q55" s="36"/>
      <c r="R55" s="36"/>
    </row>
    <row r="56" spans="1:18" s="27" customFormat="1" ht="12">
      <c r="A56" s="124" t="s">
        <v>4</v>
      </c>
      <c r="B56" s="118">
        <f>SUM(B35:B55)</f>
        <v>7032526</v>
      </c>
      <c r="C56" s="118">
        <f>SUM(C35:C55)</f>
        <v>7149164</v>
      </c>
      <c r="D56" s="118">
        <f>SUM(D35:D55)</f>
        <v>4722785</v>
      </c>
      <c r="E56" s="118">
        <f>SUM(E35:E55)</f>
        <v>4630746</v>
      </c>
      <c r="F56" s="122">
        <v>7521907</v>
      </c>
      <c r="G56" s="122">
        <v>9129243</v>
      </c>
      <c r="H56" s="122">
        <v>10078202</v>
      </c>
      <c r="I56" s="118">
        <v>6772909</v>
      </c>
      <c r="J56" s="122">
        <v>5253064</v>
      </c>
      <c r="K56" s="122">
        <v>2408952</v>
      </c>
      <c r="L56" s="122">
        <f>SUM(L35:L54)</f>
        <v>2188030</v>
      </c>
      <c r="M56" s="122">
        <f>SUM(M35:M54)</f>
        <v>834569.62592</v>
      </c>
      <c r="N56" s="122">
        <f>SUM(N35:N54)</f>
        <v>1788558.28438</v>
      </c>
      <c r="O56" s="122">
        <f>SUM(O35:O54)</f>
        <v>1518067.0773500002</v>
      </c>
      <c r="P56" s="122">
        <f>SUM(P35:P55)</f>
        <v>1043676.26642</v>
      </c>
      <c r="Q56" s="122">
        <f>SUM(Q35:Q55)</f>
        <v>944953.6264899998</v>
      </c>
      <c r="R56" s="122">
        <f>SUM(R35:R55)</f>
        <v>1723052</v>
      </c>
    </row>
    <row r="57" s="27" customFormat="1" ht="12">
      <c r="J57" s="48"/>
    </row>
    <row r="58" s="27" customFormat="1" ht="12"/>
    <row r="59" spans="1:18" s="27" customFormat="1" ht="12">
      <c r="A59" s="211" t="s">
        <v>10</v>
      </c>
      <c r="G59" s="7"/>
      <c r="H59" s="7"/>
      <c r="I59" s="7"/>
      <c r="J59" s="7"/>
      <c r="N59" s="7"/>
      <c r="O59" s="7"/>
      <c r="P59" s="7"/>
      <c r="Q59" s="7"/>
      <c r="R59" s="7" t="s">
        <v>74</v>
      </c>
    </row>
    <row r="60" s="27" customFormat="1" ht="12">
      <c r="A60" s="31"/>
    </row>
    <row r="61" spans="1:18" s="27" customFormat="1" ht="12">
      <c r="A61" s="121"/>
      <c r="B61" s="120">
        <v>2002</v>
      </c>
      <c r="C61" s="120">
        <v>2003</v>
      </c>
      <c r="D61" s="120">
        <v>2004</v>
      </c>
      <c r="E61" s="120">
        <v>2005</v>
      </c>
      <c r="F61" s="120">
        <v>2006</v>
      </c>
      <c r="G61" s="120">
        <v>2007</v>
      </c>
      <c r="H61" s="120">
        <v>2008</v>
      </c>
      <c r="I61" s="120">
        <v>2009</v>
      </c>
      <c r="J61" s="120">
        <v>2010</v>
      </c>
      <c r="K61" s="120">
        <v>2011</v>
      </c>
      <c r="L61" s="120">
        <v>2012</v>
      </c>
      <c r="M61" s="120">
        <v>2013</v>
      </c>
      <c r="N61" s="120">
        <v>2014</v>
      </c>
      <c r="O61" s="120">
        <v>2015</v>
      </c>
      <c r="P61" s="120">
        <v>2016</v>
      </c>
      <c r="Q61" s="120">
        <v>2017</v>
      </c>
      <c r="R61" s="120">
        <v>2018</v>
      </c>
    </row>
    <row r="62" spans="10:12" s="27" customFormat="1" ht="12">
      <c r="J62" s="54"/>
      <c r="K62" s="54"/>
      <c r="L62" s="54"/>
    </row>
    <row r="63" spans="1:18" s="27" customFormat="1" ht="12">
      <c r="A63" s="14" t="s">
        <v>20</v>
      </c>
      <c r="B63" s="30">
        <v>614889</v>
      </c>
      <c r="C63" s="30">
        <v>824763</v>
      </c>
      <c r="D63" s="30">
        <v>1181957</v>
      </c>
      <c r="E63" s="30">
        <v>883180</v>
      </c>
      <c r="F63" s="30">
        <v>883631</v>
      </c>
      <c r="G63" s="30">
        <v>2012543</v>
      </c>
      <c r="H63" s="30">
        <v>1068059</v>
      </c>
      <c r="I63" s="30">
        <v>1892981</v>
      </c>
      <c r="J63" s="30">
        <v>707438</v>
      </c>
      <c r="K63" s="47">
        <v>497786</v>
      </c>
      <c r="L63" s="47">
        <v>106332</v>
      </c>
      <c r="M63" s="47">
        <v>179280.86656</v>
      </c>
      <c r="N63" s="47">
        <v>276491.43651</v>
      </c>
      <c r="O63" s="47">
        <v>308497.36664</v>
      </c>
      <c r="P63" s="47">
        <v>129111.95223</v>
      </c>
      <c r="Q63" s="47">
        <v>100998</v>
      </c>
      <c r="R63" s="47">
        <v>166333</v>
      </c>
    </row>
    <row r="64" spans="1:18" s="27" customFormat="1" ht="12">
      <c r="A64" s="205" t="s">
        <v>21</v>
      </c>
      <c r="B64" s="201">
        <v>564152</v>
      </c>
      <c r="C64" s="201">
        <v>383057</v>
      </c>
      <c r="D64" s="201">
        <v>146008</v>
      </c>
      <c r="E64" s="201">
        <v>122005</v>
      </c>
      <c r="F64" s="201">
        <v>402170</v>
      </c>
      <c r="G64" s="201">
        <v>460625</v>
      </c>
      <c r="H64" s="201">
        <v>314116</v>
      </c>
      <c r="I64" s="201">
        <v>247668</v>
      </c>
      <c r="J64" s="201">
        <v>92892</v>
      </c>
      <c r="K64" s="206">
        <v>76399</v>
      </c>
      <c r="L64" s="206">
        <v>14641</v>
      </c>
      <c r="M64" s="206">
        <v>20389.4736</v>
      </c>
      <c r="N64" s="206">
        <v>8130.43243</v>
      </c>
      <c r="O64" s="206">
        <v>1474.969</v>
      </c>
      <c r="P64" s="206">
        <v>62653.53349</v>
      </c>
      <c r="Q64" s="206">
        <v>54762.58682</v>
      </c>
      <c r="R64" s="206">
        <v>123964</v>
      </c>
    </row>
    <row r="65" spans="1:18" s="27" customFormat="1" ht="12">
      <c r="A65" s="14" t="s">
        <v>22</v>
      </c>
      <c r="B65" s="30">
        <v>485430</v>
      </c>
      <c r="C65" s="30">
        <v>300372</v>
      </c>
      <c r="D65" s="30">
        <v>170421</v>
      </c>
      <c r="E65" s="30">
        <v>675946</v>
      </c>
      <c r="F65" s="30">
        <v>631704</v>
      </c>
      <c r="G65" s="30">
        <v>236282</v>
      </c>
      <c r="H65" s="30">
        <v>270527</v>
      </c>
      <c r="I65" s="30">
        <v>123897</v>
      </c>
      <c r="J65" s="30">
        <v>49324</v>
      </c>
      <c r="K65" s="47">
        <v>104845</v>
      </c>
      <c r="L65" s="47">
        <v>4990</v>
      </c>
      <c r="M65" s="47">
        <v>1694.52516</v>
      </c>
      <c r="N65" s="47">
        <v>50191.00238</v>
      </c>
      <c r="O65" s="47">
        <v>31791.28051</v>
      </c>
      <c r="P65" s="47">
        <v>11955.93711</v>
      </c>
      <c r="Q65" s="47">
        <v>42930</v>
      </c>
      <c r="R65" s="47">
        <v>14011</v>
      </c>
    </row>
    <row r="66" spans="1:18" s="27" customFormat="1" ht="12">
      <c r="A66" s="205" t="s">
        <v>23</v>
      </c>
      <c r="B66" s="201">
        <v>19469</v>
      </c>
      <c r="C66" s="201">
        <v>28536</v>
      </c>
      <c r="D66" s="201">
        <v>99933</v>
      </c>
      <c r="E66" s="201">
        <v>58160</v>
      </c>
      <c r="F66" s="201">
        <v>21394</v>
      </c>
      <c r="G66" s="201">
        <v>144035</v>
      </c>
      <c r="H66" s="201">
        <v>48567</v>
      </c>
      <c r="I66" s="201">
        <v>191706</v>
      </c>
      <c r="J66" s="201">
        <v>71577</v>
      </c>
      <c r="K66" s="206">
        <v>59448</v>
      </c>
      <c r="L66" s="206">
        <v>4423</v>
      </c>
      <c r="M66" s="206">
        <v>16054.21472</v>
      </c>
      <c r="N66" s="206">
        <v>30630.73657</v>
      </c>
      <c r="O66" s="206">
        <v>54675.34712</v>
      </c>
      <c r="P66" s="206">
        <v>59155.35442</v>
      </c>
      <c r="Q66" s="206">
        <v>103886</v>
      </c>
      <c r="R66" s="206">
        <v>83755</v>
      </c>
    </row>
    <row r="67" spans="1:18" s="27" customFormat="1" ht="12">
      <c r="A67" s="14" t="s">
        <v>24</v>
      </c>
      <c r="B67" s="30">
        <v>212007</v>
      </c>
      <c r="C67" s="30">
        <v>154523</v>
      </c>
      <c r="D67" s="30">
        <v>266740</v>
      </c>
      <c r="E67" s="30">
        <v>103101</v>
      </c>
      <c r="F67" s="30">
        <v>79962</v>
      </c>
      <c r="G67" s="30">
        <v>345183</v>
      </c>
      <c r="H67" s="30">
        <v>95454</v>
      </c>
      <c r="I67" s="30">
        <v>255822</v>
      </c>
      <c r="J67" s="30">
        <v>61516</v>
      </c>
      <c r="K67" s="47">
        <v>48192</v>
      </c>
      <c r="L67" s="47">
        <v>6829</v>
      </c>
      <c r="M67" s="47">
        <v>34369.04093</v>
      </c>
      <c r="N67" s="47">
        <v>48086.11515</v>
      </c>
      <c r="O67" s="47">
        <v>73444.201</v>
      </c>
      <c r="P67" s="47">
        <v>88901.78822</v>
      </c>
      <c r="Q67" s="47">
        <v>88234.30222</v>
      </c>
      <c r="R67" s="47">
        <v>28943</v>
      </c>
    </row>
    <row r="68" spans="1:18" s="27" customFormat="1" ht="12">
      <c r="A68" s="205" t="s">
        <v>25</v>
      </c>
      <c r="B68" s="201">
        <v>115301</v>
      </c>
      <c r="C68" s="201">
        <v>263358</v>
      </c>
      <c r="D68" s="201">
        <v>18861</v>
      </c>
      <c r="E68" s="201">
        <v>32935</v>
      </c>
      <c r="F68" s="201">
        <v>74149</v>
      </c>
      <c r="G68" s="201">
        <v>358991</v>
      </c>
      <c r="H68" s="201">
        <v>116682</v>
      </c>
      <c r="I68" s="201">
        <v>44061</v>
      </c>
      <c r="J68" s="201">
        <v>18184</v>
      </c>
      <c r="K68" s="206">
        <v>26020</v>
      </c>
      <c r="L68" s="201">
        <v>1863</v>
      </c>
      <c r="M68" s="201">
        <v>30302.1577</v>
      </c>
      <c r="N68" s="201">
        <v>18856.56191</v>
      </c>
      <c r="O68" s="201">
        <v>22072.24955</v>
      </c>
      <c r="P68" s="201">
        <v>14254.32725</v>
      </c>
      <c r="Q68" s="201">
        <v>25244</v>
      </c>
      <c r="R68" s="201">
        <v>169315</v>
      </c>
    </row>
    <row r="69" spans="1:18" s="27" customFormat="1" ht="12">
      <c r="A69" s="14" t="s">
        <v>50</v>
      </c>
      <c r="B69" s="30">
        <v>105253</v>
      </c>
      <c r="C69" s="30">
        <v>359348</v>
      </c>
      <c r="D69" s="30">
        <v>473265</v>
      </c>
      <c r="E69" s="30">
        <v>210171</v>
      </c>
      <c r="F69" s="30">
        <v>898752</v>
      </c>
      <c r="G69" s="30">
        <v>447414</v>
      </c>
      <c r="H69" s="30">
        <v>412659</v>
      </c>
      <c r="I69" s="30">
        <v>328694</v>
      </c>
      <c r="J69" s="30">
        <v>150618</v>
      </c>
      <c r="K69" s="47">
        <v>23945</v>
      </c>
      <c r="L69" s="47">
        <v>32488</v>
      </c>
      <c r="M69" s="47">
        <v>64.26552</v>
      </c>
      <c r="N69" s="47">
        <v>5777.25038</v>
      </c>
      <c r="O69" s="47">
        <v>3310.69939</v>
      </c>
      <c r="P69" s="47">
        <v>76669.58512</v>
      </c>
      <c r="Q69" s="47">
        <v>5201</v>
      </c>
      <c r="R69" s="47">
        <v>50642</v>
      </c>
    </row>
    <row r="70" spans="1:18" s="27" customFormat="1" ht="12">
      <c r="A70" s="205" t="s">
        <v>26</v>
      </c>
      <c r="B70" s="201">
        <v>643022</v>
      </c>
      <c r="C70" s="201">
        <v>660574</v>
      </c>
      <c r="D70" s="201">
        <v>249526</v>
      </c>
      <c r="E70" s="201">
        <v>509765</v>
      </c>
      <c r="F70" s="201">
        <v>830677</v>
      </c>
      <c r="G70" s="201">
        <v>707114</v>
      </c>
      <c r="H70" s="201">
        <v>1306067</v>
      </c>
      <c r="I70" s="201">
        <v>1405947</v>
      </c>
      <c r="J70" s="201">
        <v>461041</v>
      </c>
      <c r="K70" s="206">
        <v>445801</v>
      </c>
      <c r="L70" s="206">
        <v>210438</v>
      </c>
      <c r="M70" s="206">
        <v>28471.76816</v>
      </c>
      <c r="N70" s="206">
        <v>188803.09006</v>
      </c>
      <c r="O70" s="206">
        <v>68232.11163</v>
      </c>
      <c r="P70" s="206">
        <v>72755.76591</v>
      </c>
      <c r="Q70" s="206">
        <v>104011</v>
      </c>
      <c r="R70" s="206">
        <v>104840</v>
      </c>
    </row>
    <row r="71" spans="1:18" s="31" customFormat="1" ht="12">
      <c r="A71" s="207" t="s">
        <v>15</v>
      </c>
      <c r="B71" s="208">
        <v>338969</v>
      </c>
      <c r="C71" s="208">
        <v>1349916</v>
      </c>
      <c r="D71" s="208">
        <v>883385</v>
      </c>
      <c r="E71" s="208">
        <v>842123</v>
      </c>
      <c r="F71" s="208">
        <v>1086085</v>
      </c>
      <c r="G71" s="208">
        <v>1974698</v>
      </c>
      <c r="H71" s="209">
        <v>2055586</v>
      </c>
      <c r="I71" s="209">
        <v>662456</v>
      </c>
      <c r="J71" s="210">
        <v>1291909</v>
      </c>
      <c r="K71" s="209">
        <v>406559</v>
      </c>
      <c r="L71" s="209">
        <v>214243</v>
      </c>
      <c r="M71" s="209">
        <v>163929.93353</v>
      </c>
      <c r="N71" s="209">
        <v>242989.62205</v>
      </c>
      <c r="O71" s="209">
        <v>185761.05133</v>
      </c>
      <c r="P71" s="209">
        <v>220523.43662</v>
      </c>
      <c r="Q71" s="209">
        <v>173695</v>
      </c>
      <c r="R71" s="209">
        <v>191144</v>
      </c>
    </row>
    <row r="72" spans="1:18" s="27" customFormat="1" ht="12">
      <c r="A72" s="205" t="s">
        <v>27</v>
      </c>
      <c r="B72" s="201">
        <v>253904</v>
      </c>
      <c r="C72" s="201">
        <v>417751</v>
      </c>
      <c r="D72" s="201">
        <v>474426</v>
      </c>
      <c r="E72" s="201">
        <v>738853</v>
      </c>
      <c r="F72" s="201">
        <v>951369</v>
      </c>
      <c r="G72" s="201">
        <v>517042</v>
      </c>
      <c r="H72" s="201">
        <v>1418790</v>
      </c>
      <c r="I72" s="201">
        <v>330878</v>
      </c>
      <c r="J72" s="201">
        <v>567488</v>
      </c>
      <c r="K72" s="206">
        <v>122556</v>
      </c>
      <c r="L72" s="206">
        <v>19834</v>
      </c>
      <c r="M72" s="206">
        <v>89949.80355</v>
      </c>
      <c r="N72" s="206">
        <v>95469.9643</v>
      </c>
      <c r="O72" s="206">
        <v>64205.19989</v>
      </c>
      <c r="P72" s="206">
        <v>39156.01606</v>
      </c>
      <c r="Q72" s="206">
        <v>78462.51967</v>
      </c>
      <c r="R72" s="206">
        <v>110298</v>
      </c>
    </row>
    <row r="73" spans="1:18" s="27" customFormat="1" ht="12">
      <c r="A73" s="14" t="s">
        <v>28</v>
      </c>
      <c r="B73" s="30">
        <v>148490</v>
      </c>
      <c r="C73" s="30">
        <v>257443</v>
      </c>
      <c r="D73" s="30">
        <v>182826</v>
      </c>
      <c r="E73" s="30">
        <v>47495</v>
      </c>
      <c r="F73" s="30">
        <v>76481</v>
      </c>
      <c r="G73" s="30">
        <v>238260</v>
      </c>
      <c r="H73" s="30">
        <v>195291</v>
      </c>
      <c r="I73" s="30">
        <v>40038</v>
      </c>
      <c r="J73" s="30">
        <v>345470</v>
      </c>
      <c r="K73" s="47">
        <v>158838</v>
      </c>
      <c r="L73" s="47">
        <v>532</v>
      </c>
      <c r="M73" s="47">
        <v>3869.97025</v>
      </c>
      <c r="N73" s="47">
        <v>84889.98538</v>
      </c>
      <c r="O73" s="47">
        <v>37890.15542</v>
      </c>
      <c r="P73" s="47">
        <v>29730.49531</v>
      </c>
      <c r="Q73" s="47">
        <v>5261.5696</v>
      </c>
      <c r="R73" s="47">
        <v>17473</v>
      </c>
    </row>
    <row r="74" spans="1:18" s="27" customFormat="1" ht="12">
      <c r="A74" s="205" t="s">
        <v>29</v>
      </c>
      <c r="B74" s="201">
        <v>218138</v>
      </c>
      <c r="C74" s="201">
        <v>311762</v>
      </c>
      <c r="D74" s="201">
        <v>832308</v>
      </c>
      <c r="E74" s="201">
        <v>585560</v>
      </c>
      <c r="F74" s="201">
        <v>929015</v>
      </c>
      <c r="G74" s="201">
        <v>808608</v>
      </c>
      <c r="H74" s="201">
        <v>812809</v>
      </c>
      <c r="I74" s="201">
        <v>542299</v>
      </c>
      <c r="J74" s="201">
        <v>994359</v>
      </c>
      <c r="K74" s="206">
        <v>247924</v>
      </c>
      <c r="L74" s="206">
        <v>1176201</v>
      </c>
      <c r="M74" s="206">
        <v>90212.66875</v>
      </c>
      <c r="N74" s="206">
        <v>88955.15454</v>
      </c>
      <c r="O74" s="206">
        <v>210710.81597</v>
      </c>
      <c r="P74" s="206">
        <v>63021.91291</v>
      </c>
      <c r="Q74" s="206">
        <v>185975</v>
      </c>
      <c r="R74" s="206">
        <v>215120</v>
      </c>
    </row>
    <row r="75" spans="1:18" s="27" customFormat="1" ht="12">
      <c r="A75" s="14" t="s">
        <v>30</v>
      </c>
      <c r="B75" s="30">
        <v>35457</v>
      </c>
      <c r="C75" s="30">
        <v>717243</v>
      </c>
      <c r="D75" s="30">
        <v>105990</v>
      </c>
      <c r="E75" s="30">
        <v>145617</v>
      </c>
      <c r="F75" s="30">
        <v>346319</v>
      </c>
      <c r="G75" s="30">
        <v>406997</v>
      </c>
      <c r="H75" s="30">
        <v>600466</v>
      </c>
      <c r="I75" s="30">
        <v>402876</v>
      </c>
      <c r="J75" s="30">
        <v>428860</v>
      </c>
      <c r="K75" s="47">
        <v>60236</v>
      </c>
      <c r="L75" s="47">
        <v>23573</v>
      </c>
      <c r="M75" s="47">
        <v>22124.78812</v>
      </c>
      <c r="N75" s="47">
        <v>76375.76311</v>
      </c>
      <c r="O75" s="47">
        <v>148675.97941</v>
      </c>
      <c r="P75" s="47">
        <v>62135.88529</v>
      </c>
      <c r="Q75" s="47">
        <v>95002</v>
      </c>
      <c r="R75" s="47">
        <v>84026</v>
      </c>
    </row>
    <row r="76" spans="1:18" s="27" customFormat="1" ht="12">
      <c r="A76" s="205" t="s">
        <v>31</v>
      </c>
      <c r="B76" s="201">
        <v>18158</v>
      </c>
      <c r="C76" s="201">
        <v>95505</v>
      </c>
      <c r="D76" s="201">
        <v>95870</v>
      </c>
      <c r="E76" s="201">
        <v>25675</v>
      </c>
      <c r="F76" s="201">
        <v>38827</v>
      </c>
      <c r="G76" s="201">
        <v>145525</v>
      </c>
      <c r="H76" s="201">
        <v>140174</v>
      </c>
      <c r="I76" s="201">
        <v>256220</v>
      </c>
      <c r="J76" s="201">
        <v>42682</v>
      </c>
      <c r="K76" s="206">
        <v>6109</v>
      </c>
      <c r="L76" s="201">
        <v>21805</v>
      </c>
      <c r="M76" s="201">
        <v>9746.47834</v>
      </c>
      <c r="N76" s="201">
        <v>50457.18671</v>
      </c>
      <c r="O76" s="201">
        <v>97984.47408</v>
      </c>
      <c r="P76" s="201">
        <v>19352.705</v>
      </c>
      <c r="Q76" s="201">
        <v>32931</v>
      </c>
      <c r="R76" s="201">
        <v>15664</v>
      </c>
    </row>
    <row r="77" spans="1:18" s="27" customFormat="1" ht="12">
      <c r="A77" s="14" t="s">
        <v>32</v>
      </c>
      <c r="B77" s="30">
        <v>2291</v>
      </c>
      <c r="C77" s="30">
        <v>10945</v>
      </c>
      <c r="D77" s="30">
        <v>3484</v>
      </c>
      <c r="E77" s="30">
        <v>3763</v>
      </c>
      <c r="F77" s="30">
        <v>2103</v>
      </c>
      <c r="G77" s="30">
        <v>27193</v>
      </c>
      <c r="H77" s="30">
        <v>7464</v>
      </c>
      <c r="I77" s="30">
        <v>3744</v>
      </c>
      <c r="J77" s="30">
        <v>10807</v>
      </c>
      <c r="K77" s="47">
        <v>2592</v>
      </c>
      <c r="L77" s="47">
        <v>2025</v>
      </c>
      <c r="M77" s="47" t="s">
        <v>38</v>
      </c>
      <c r="N77" s="47">
        <v>1084.73171</v>
      </c>
      <c r="O77" s="47">
        <v>1547.59664</v>
      </c>
      <c r="P77" s="47">
        <v>372.84683</v>
      </c>
      <c r="Q77" s="47">
        <v>1719.64922</v>
      </c>
      <c r="R77" s="47">
        <v>85250</v>
      </c>
    </row>
    <row r="78" spans="1:18" s="27" customFormat="1" ht="12">
      <c r="A78" s="205" t="s">
        <v>51</v>
      </c>
      <c r="B78" s="201">
        <v>2576</v>
      </c>
      <c r="C78" s="201">
        <v>85645</v>
      </c>
      <c r="D78" s="201">
        <v>86512</v>
      </c>
      <c r="E78" s="201">
        <v>47906</v>
      </c>
      <c r="F78" s="201">
        <v>235646</v>
      </c>
      <c r="G78" s="201">
        <v>615387</v>
      </c>
      <c r="H78" s="201">
        <v>123178</v>
      </c>
      <c r="I78" s="201">
        <v>136364</v>
      </c>
      <c r="J78" s="201">
        <v>76518</v>
      </c>
      <c r="K78" s="206">
        <v>118964</v>
      </c>
      <c r="L78" s="206">
        <v>115870</v>
      </c>
      <c r="M78" s="206">
        <v>22438.39389</v>
      </c>
      <c r="N78" s="206">
        <v>85306.78612</v>
      </c>
      <c r="O78" s="206">
        <v>314742.10994</v>
      </c>
      <c r="P78" s="206">
        <v>195140.22473</v>
      </c>
      <c r="Q78" s="206">
        <v>81359</v>
      </c>
      <c r="R78" s="206">
        <v>423583</v>
      </c>
    </row>
    <row r="79" spans="1:18" s="27" customFormat="1" ht="12">
      <c r="A79" s="14" t="s">
        <v>33</v>
      </c>
      <c r="B79" s="30">
        <v>42981</v>
      </c>
      <c r="C79" s="30">
        <v>11865</v>
      </c>
      <c r="D79" s="30">
        <v>37090</v>
      </c>
      <c r="E79" s="30">
        <v>28663</v>
      </c>
      <c r="F79" s="30">
        <v>9466</v>
      </c>
      <c r="G79" s="30">
        <v>106211</v>
      </c>
      <c r="H79" s="30">
        <v>39558</v>
      </c>
      <c r="I79" s="30">
        <v>157665</v>
      </c>
      <c r="J79" s="30">
        <v>2945</v>
      </c>
      <c r="K79" s="47">
        <v>952</v>
      </c>
      <c r="L79" s="47">
        <v>114</v>
      </c>
      <c r="M79" s="47" t="s">
        <v>38</v>
      </c>
      <c r="N79" s="47">
        <v>5402.13826</v>
      </c>
      <c r="O79" s="47">
        <v>14091.36493</v>
      </c>
      <c r="P79" s="47">
        <v>4490.24058</v>
      </c>
      <c r="Q79" s="47">
        <v>3557.39518</v>
      </c>
      <c r="R79" s="47">
        <v>1918</v>
      </c>
    </row>
    <row r="80" spans="1:18" s="27" customFormat="1" ht="12">
      <c r="A80" s="205" t="s">
        <v>34</v>
      </c>
      <c r="B80" s="201">
        <v>92</v>
      </c>
      <c r="C80" s="201">
        <v>5254</v>
      </c>
      <c r="D80" s="201">
        <v>86</v>
      </c>
      <c r="E80" s="201">
        <v>5806</v>
      </c>
      <c r="F80" s="201">
        <v>7847</v>
      </c>
      <c r="G80" s="201">
        <v>411</v>
      </c>
      <c r="H80" s="201">
        <v>2252</v>
      </c>
      <c r="I80" s="201">
        <v>9274</v>
      </c>
      <c r="J80" s="201">
        <v>2733</v>
      </c>
      <c r="K80" s="201">
        <v>358</v>
      </c>
      <c r="L80" s="201" t="s">
        <v>38</v>
      </c>
      <c r="M80" s="201">
        <v>77.48</v>
      </c>
      <c r="N80" s="201">
        <v>369.21249</v>
      </c>
      <c r="O80" s="201">
        <v>4535.26543</v>
      </c>
      <c r="P80" s="201">
        <v>1203.19271</v>
      </c>
      <c r="Q80" s="201">
        <v>705.98526</v>
      </c>
      <c r="R80" s="201">
        <v>5677</v>
      </c>
    </row>
    <row r="81" spans="1:18" s="27" customFormat="1" ht="12">
      <c r="A81" s="14" t="s">
        <v>35</v>
      </c>
      <c r="B81" s="30">
        <v>1956</v>
      </c>
      <c r="C81" s="30">
        <v>542</v>
      </c>
      <c r="D81" s="30">
        <v>10094</v>
      </c>
      <c r="E81" s="30">
        <v>23072</v>
      </c>
      <c r="F81" s="30">
        <v>3801</v>
      </c>
      <c r="G81" s="30">
        <v>4896</v>
      </c>
      <c r="H81" s="30">
        <v>6564</v>
      </c>
      <c r="I81" s="30">
        <v>17759</v>
      </c>
      <c r="J81" s="30">
        <v>2132</v>
      </c>
      <c r="K81" s="30">
        <v>850</v>
      </c>
      <c r="L81" s="30" t="s">
        <v>38</v>
      </c>
      <c r="M81" s="30">
        <v>1224.03906</v>
      </c>
      <c r="N81" s="30">
        <v>1167.31041</v>
      </c>
      <c r="O81" s="30">
        <v>1641.16786</v>
      </c>
      <c r="P81" s="30">
        <v>2460.02861</v>
      </c>
      <c r="Q81" s="30">
        <v>4947.63474</v>
      </c>
      <c r="R81" s="30">
        <v>4619</v>
      </c>
    </row>
    <row r="82" spans="1:18" s="27" customFormat="1" ht="12">
      <c r="A82" s="205" t="s">
        <v>36</v>
      </c>
      <c r="B82" s="201">
        <v>3321140</v>
      </c>
      <c r="C82" s="201">
        <v>1597108</v>
      </c>
      <c r="D82" s="201">
        <v>240709</v>
      </c>
      <c r="E82" s="201">
        <v>184894</v>
      </c>
      <c r="F82" s="201">
        <v>577323</v>
      </c>
      <c r="G82" s="201">
        <v>444637</v>
      </c>
      <c r="H82" s="201">
        <v>1591611</v>
      </c>
      <c r="I82" s="201">
        <v>439916</v>
      </c>
      <c r="J82" s="201">
        <v>267487</v>
      </c>
      <c r="K82" s="206">
        <v>216952</v>
      </c>
      <c r="L82" s="206">
        <v>342040</v>
      </c>
      <c r="M82" s="206">
        <v>193413.1433</v>
      </c>
      <c r="N82" s="206">
        <v>526361.28025</v>
      </c>
      <c r="O82" s="206">
        <v>65093.75049</v>
      </c>
      <c r="P82" s="206">
        <v>168345.29355</v>
      </c>
      <c r="Q82" s="206">
        <v>24420</v>
      </c>
      <c r="R82" s="206">
        <v>97566</v>
      </c>
    </row>
    <row r="83" spans="10:18" s="27" customFormat="1" ht="12">
      <c r="J83" s="53"/>
      <c r="K83" s="53"/>
      <c r="L83" s="53"/>
      <c r="M83" s="49"/>
      <c r="N83" s="49"/>
      <c r="O83" s="49"/>
      <c r="P83" s="36"/>
      <c r="Q83" s="36"/>
      <c r="R83" s="36"/>
    </row>
    <row r="84" spans="1:18" s="27" customFormat="1" ht="12">
      <c r="A84" s="124" t="s">
        <v>4</v>
      </c>
      <c r="B84" s="118">
        <f>SUM(B63:B83)</f>
        <v>7143675</v>
      </c>
      <c r="C84" s="118">
        <f>SUM(C63:C83)</f>
        <v>7835510</v>
      </c>
      <c r="D84" s="118">
        <f>SUM(D63:D83)</f>
        <v>5559491</v>
      </c>
      <c r="E84" s="122">
        <v>5274688</v>
      </c>
      <c r="F84" s="122">
        <v>8086722</v>
      </c>
      <c r="G84" s="122">
        <v>10002052</v>
      </c>
      <c r="H84" s="122">
        <v>10625874</v>
      </c>
      <c r="I84" s="122">
        <v>7490268</v>
      </c>
      <c r="J84" s="122">
        <v>5645978</v>
      </c>
      <c r="K84" s="122">
        <v>2625323</v>
      </c>
      <c r="L84" s="122">
        <f>SUM(L63:L82)</f>
        <v>2298241</v>
      </c>
      <c r="M84" s="122">
        <f>SUM(M63:M82)</f>
        <v>907613.0111399998</v>
      </c>
      <c r="N84" s="122">
        <f>SUM(N63:N82)</f>
        <v>1885795.7607200001</v>
      </c>
      <c r="O84" s="122">
        <f>SUM(O63:O82)</f>
        <v>1710377.1562299994</v>
      </c>
      <c r="P84" s="122">
        <f>SUM(P63:P83)</f>
        <v>1321390.52195</v>
      </c>
      <c r="Q84" s="122">
        <f>SUM(Q63:Q83)</f>
        <v>1213303.64271</v>
      </c>
      <c r="R84" s="122">
        <f>SUM(R63:R83)</f>
        <v>1994141</v>
      </c>
    </row>
    <row r="85" spans="10:16" ht="12.75">
      <c r="J85" s="55"/>
      <c r="P85" s="36"/>
    </row>
    <row r="86" spans="1:16" ht="12.75">
      <c r="A86" s="104" t="s">
        <v>92</v>
      </c>
      <c r="J86" s="55"/>
      <c r="P86" s="53"/>
    </row>
    <row r="87" ht="12.75">
      <c r="J87" s="55"/>
    </row>
  </sheetData>
  <sheetProtection/>
  <printOptions/>
  <pageMargins left="0.1968503937007874" right="0.1968503937007874" top="0.5511811023622047" bottom="0.984251968503937" header="0" footer="0"/>
  <pageSetup fitToHeight="1" fitToWidth="1" horizontalDpi="600" verticalDpi="600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23.8515625" style="40" bestFit="1" customWidth="1"/>
    <col min="2" max="2" width="1.7109375" style="40" customWidth="1"/>
    <col min="3" max="3" width="15.7109375" style="40" customWidth="1"/>
    <col min="4" max="4" width="1.7109375" style="40" customWidth="1"/>
    <col min="5" max="10" width="13.7109375" style="40" customWidth="1"/>
    <col min="11" max="11" width="1.7109375" style="40" customWidth="1"/>
    <col min="12" max="12" width="13.7109375" style="40" customWidth="1"/>
    <col min="13" max="16384" width="9.140625" style="40" customWidth="1"/>
  </cols>
  <sheetData>
    <row r="1" ht="15">
      <c r="A1" s="39" t="s">
        <v>117</v>
      </c>
    </row>
    <row r="3" spans="1:12" ht="12.75">
      <c r="A3" s="41"/>
      <c r="B3" s="41"/>
      <c r="C3" s="41"/>
      <c r="D3" s="41"/>
      <c r="E3" s="41"/>
      <c r="F3" s="41"/>
      <c r="G3" s="41"/>
      <c r="H3" s="41"/>
      <c r="I3" s="41"/>
      <c r="J3" s="41"/>
      <c r="L3" s="41" t="s">
        <v>118</v>
      </c>
    </row>
    <row r="4" spans="1:14" s="44" customFormat="1" ht="37.5" customHeight="1">
      <c r="A4" s="131"/>
      <c r="B4" s="131"/>
      <c r="C4" s="132" t="s">
        <v>53</v>
      </c>
      <c r="D4" s="133"/>
      <c r="E4" s="230" t="s">
        <v>39</v>
      </c>
      <c r="F4" s="230"/>
      <c r="G4" s="230"/>
      <c r="H4" s="230"/>
      <c r="I4" s="230"/>
      <c r="J4" s="230"/>
      <c r="K4" s="134"/>
      <c r="L4" s="135" t="s">
        <v>7</v>
      </c>
      <c r="N4" s="184"/>
    </row>
    <row r="5" spans="1:12" s="44" customFormat="1" ht="12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1:12" s="44" customFormat="1" ht="25.5" customHeight="1">
      <c r="A6" s="131"/>
      <c r="B6" s="131"/>
      <c r="C6" s="131"/>
      <c r="D6" s="131"/>
      <c r="E6" s="136" t="s">
        <v>40</v>
      </c>
      <c r="F6" s="136" t="s">
        <v>41</v>
      </c>
      <c r="G6" s="136" t="s">
        <v>42</v>
      </c>
      <c r="H6" s="136" t="s">
        <v>43</v>
      </c>
      <c r="I6" s="136" t="s">
        <v>45</v>
      </c>
      <c r="J6" s="136" t="s">
        <v>75</v>
      </c>
      <c r="K6" s="134"/>
      <c r="L6" s="135"/>
    </row>
    <row r="7" s="44" customFormat="1" ht="12"/>
    <row r="8" spans="1:12" s="44" customFormat="1" ht="12">
      <c r="A8" s="38" t="s">
        <v>20</v>
      </c>
      <c r="C8" s="36">
        <v>40304</v>
      </c>
      <c r="E8" s="84">
        <v>36258</v>
      </c>
      <c r="F8" s="84">
        <v>22739</v>
      </c>
      <c r="G8" s="84">
        <v>65392</v>
      </c>
      <c r="H8" s="84">
        <v>1640</v>
      </c>
      <c r="I8" s="84" t="s">
        <v>38</v>
      </c>
      <c r="J8" s="84" t="s">
        <v>38</v>
      </c>
      <c r="K8" s="83"/>
      <c r="L8" s="45">
        <f>SUM(C8:J8)</f>
        <v>166333</v>
      </c>
    </row>
    <row r="9" spans="1:12" s="44" customFormat="1" ht="12">
      <c r="A9" s="194" t="s">
        <v>21</v>
      </c>
      <c r="B9" s="134"/>
      <c r="C9" s="195">
        <v>108046</v>
      </c>
      <c r="D9" s="134"/>
      <c r="E9" s="196">
        <v>15616</v>
      </c>
      <c r="F9" s="196">
        <v>301</v>
      </c>
      <c r="G9" s="196" t="s">
        <v>38</v>
      </c>
      <c r="H9" s="196" t="s">
        <v>38</v>
      </c>
      <c r="I9" s="196" t="s">
        <v>38</v>
      </c>
      <c r="J9" s="196" t="s">
        <v>38</v>
      </c>
      <c r="K9" s="197"/>
      <c r="L9" s="198">
        <f aca="true" t="shared" si="0" ref="L9:L27">SUM(C9:J9)</f>
        <v>123963</v>
      </c>
    </row>
    <row r="10" spans="1:12" s="44" customFormat="1" ht="12">
      <c r="A10" s="38" t="s">
        <v>22</v>
      </c>
      <c r="C10" s="51">
        <v>4169</v>
      </c>
      <c r="E10" s="84">
        <v>2761</v>
      </c>
      <c r="F10" s="84">
        <v>1177</v>
      </c>
      <c r="G10" s="84">
        <v>5905</v>
      </c>
      <c r="H10" s="84" t="s">
        <v>38</v>
      </c>
      <c r="I10" s="84" t="s">
        <v>38</v>
      </c>
      <c r="J10" s="84" t="s">
        <v>38</v>
      </c>
      <c r="K10" s="83"/>
      <c r="L10" s="45">
        <f t="shared" si="0"/>
        <v>14012</v>
      </c>
    </row>
    <row r="11" spans="1:12" s="44" customFormat="1" ht="12">
      <c r="A11" s="194" t="s">
        <v>23</v>
      </c>
      <c r="B11" s="134"/>
      <c r="C11" s="199" t="s">
        <v>38</v>
      </c>
      <c r="D11" s="134"/>
      <c r="E11" s="196">
        <v>64181</v>
      </c>
      <c r="F11" s="196" t="s">
        <v>38</v>
      </c>
      <c r="G11" s="196">
        <v>19574</v>
      </c>
      <c r="H11" s="196" t="s">
        <v>38</v>
      </c>
      <c r="I11" s="196" t="s">
        <v>38</v>
      </c>
      <c r="J11" s="196" t="s">
        <v>38</v>
      </c>
      <c r="K11" s="197"/>
      <c r="L11" s="198">
        <f t="shared" si="0"/>
        <v>83755</v>
      </c>
    </row>
    <row r="12" spans="1:12" s="44" customFormat="1" ht="12">
      <c r="A12" s="38" t="s">
        <v>24</v>
      </c>
      <c r="C12" s="51" t="s">
        <v>38</v>
      </c>
      <c r="E12" s="84">
        <v>13304</v>
      </c>
      <c r="F12" s="84" t="s">
        <v>38</v>
      </c>
      <c r="G12" s="84">
        <v>15639</v>
      </c>
      <c r="H12" s="84" t="s">
        <v>38</v>
      </c>
      <c r="I12" s="84" t="s">
        <v>38</v>
      </c>
      <c r="J12" s="84" t="s">
        <v>38</v>
      </c>
      <c r="K12" s="83"/>
      <c r="L12" s="45">
        <f t="shared" si="0"/>
        <v>28943</v>
      </c>
    </row>
    <row r="13" spans="1:12" s="44" customFormat="1" ht="12">
      <c r="A13" s="194" t="s">
        <v>25</v>
      </c>
      <c r="B13" s="134"/>
      <c r="C13" s="195">
        <v>132250</v>
      </c>
      <c r="D13" s="134"/>
      <c r="E13" s="200">
        <v>1019</v>
      </c>
      <c r="F13" s="200">
        <v>24694</v>
      </c>
      <c r="G13" s="200">
        <v>9863</v>
      </c>
      <c r="H13" s="200">
        <v>1489</v>
      </c>
      <c r="I13" s="200" t="s">
        <v>38</v>
      </c>
      <c r="J13" s="200" t="s">
        <v>38</v>
      </c>
      <c r="K13" s="197"/>
      <c r="L13" s="198">
        <f t="shared" si="0"/>
        <v>169315</v>
      </c>
    </row>
    <row r="14" spans="1:12" s="44" customFormat="1" ht="12">
      <c r="A14" s="38" t="s">
        <v>50</v>
      </c>
      <c r="C14" s="51">
        <v>41606</v>
      </c>
      <c r="E14" s="51" t="s">
        <v>38</v>
      </c>
      <c r="F14" s="84">
        <v>3221</v>
      </c>
      <c r="G14" s="84" t="s">
        <v>38</v>
      </c>
      <c r="H14" s="84" t="s">
        <v>38</v>
      </c>
      <c r="I14" s="84">
        <v>3442</v>
      </c>
      <c r="J14" s="84">
        <v>2373</v>
      </c>
      <c r="K14" s="83"/>
      <c r="L14" s="45">
        <f t="shared" si="0"/>
        <v>50642</v>
      </c>
    </row>
    <row r="15" spans="1:14" s="44" customFormat="1" ht="12">
      <c r="A15" s="194" t="s">
        <v>26</v>
      </c>
      <c r="B15" s="134"/>
      <c r="C15" s="201">
        <v>23937</v>
      </c>
      <c r="D15" s="134"/>
      <c r="E15" s="196">
        <v>5175</v>
      </c>
      <c r="F15" s="196">
        <v>75072</v>
      </c>
      <c r="G15" s="196" t="s">
        <v>38</v>
      </c>
      <c r="H15" s="196">
        <v>657</v>
      </c>
      <c r="I15" s="196" t="s">
        <v>38</v>
      </c>
      <c r="J15" s="196" t="s">
        <v>38</v>
      </c>
      <c r="K15" s="197"/>
      <c r="L15" s="198">
        <f t="shared" si="0"/>
        <v>104841</v>
      </c>
      <c r="M15" s="46"/>
      <c r="N15" s="46"/>
    </row>
    <row r="16" spans="1:14" s="46" customFormat="1" ht="12">
      <c r="A16" s="126" t="s">
        <v>15</v>
      </c>
      <c r="B16" s="137"/>
      <c r="C16" s="202">
        <v>1753</v>
      </c>
      <c r="D16" s="137"/>
      <c r="E16" s="138">
        <v>75606</v>
      </c>
      <c r="F16" s="138">
        <v>51642</v>
      </c>
      <c r="G16" s="138">
        <v>58302</v>
      </c>
      <c r="H16" s="138">
        <v>3840</v>
      </c>
      <c r="I16" s="138" t="s">
        <v>38</v>
      </c>
      <c r="J16" s="138" t="s">
        <v>38</v>
      </c>
      <c r="K16" s="203"/>
      <c r="L16" s="204">
        <f t="shared" si="0"/>
        <v>191143</v>
      </c>
      <c r="M16" s="44"/>
      <c r="N16" s="44"/>
    </row>
    <row r="17" spans="1:12" s="44" customFormat="1" ht="12">
      <c r="A17" s="194" t="s">
        <v>27</v>
      </c>
      <c r="B17" s="134"/>
      <c r="C17" s="199">
        <v>48262</v>
      </c>
      <c r="D17" s="134"/>
      <c r="E17" s="196">
        <v>17933</v>
      </c>
      <c r="F17" s="196">
        <v>20717</v>
      </c>
      <c r="G17" s="196">
        <v>23381</v>
      </c>
      <c r="H17" s="196">
        <v>5</v>
      </c>
      <c r="I17" s="196" t="s">
        <v>38</v>
      </c>
      <c r="J17" s="196" t="s">
        <v>38</v>
      </c>
      <c r="K17" s="197"/>
      <c r="L17" s="198">
        <f t="shared" si="0"/>
        <v>110298</v>
      </c>
    </row>
    <row r="18" spans="1:12" s="44" customFormat="1" ht="12">
      <c r="A18" s="38" t="s">
        <v>28</v>
      </c>
      <c r="B18" s="80"/>
      <c r="C18" s="36">
        <v>11252</v>
      </c>
      <c r="E18" s="84" t="s">
        <v>38</v>
      </c>
      <c r="F18" s="84">
        <v>4403</v>
      </c>
      <c r="G18" s="84" t="s">
        <v>38</v>
      </c>
      <c r="H18" s="84">
        <v>1819</v>
      </c>
      <c r="I18" s="84" t="s">
        <v>38</v>
      </c>
      <c r="J18" s="84" t="s">
        <v>38</v>
      </c>
      <c r="K18" s="83"/>
      <c r="L18" s="45">
        <f t="shared" si="0"/>
        <v>17474</v>
      </c>
    </row>
    <row r="19" spans="1:12" s="44" customFormat="1" ht="12">
      <c r="A19" s="194" t="s">
        <v>29</v>
      </c>
      <c r="B19" s="134"/>
      <c r="C19" s="201">
        <v>96822</v>
      </c>
      <c r="D19" s="134"/>
      <c r="E19" s="196">
        <v>8485</v>
      </c>
      <c r="F19" s="196">
        <v>71625</v>
      </c>
      <c r="G19" s="196">
        <v>38068</v>
      </c>
      <c r="H19" s="196">
        <v>121</v>
      </c>
      <c r="I19" s="196" t="s">
        <v>38</v>
      </c>
      <c r="J19" s="196" t="s">
        <v>38</v>
      </c>
      <c r="K19" s="197"/>
      <c r="L19" s="198">
        <f t="shared" si="0"/>
        <v>215121</v>
      </c>
    </row>
    <row r="20" spans="1:12" s="44" customFormat="1" ht="12">
      <c r="A20" s="38" t="s">
        <v>30</v>
      </c>
      <c r="C20" s="30">
        <v>2897</v>
      </c>
      <c r="E20" s="84">
        <v>57670</v>
      </c>
      <c r="F20" s="84">
        <v>20695</v>
      </c>
      <c r="G20" s="84" t="s">
        <v>38</v>
      </c>
      <c r="H20" s="84">
        <v>2765</v>
      </c>
      <c r="I20" s="84" t="s">
        <v>38</v>
      </c>
      <c r="J20" s="84" t="s">
        <v>38</v>
      </c>
      <c r="K20" s="83"/>
      <c r="L20" s="45">
        <f t="shared" si="0"/>
        <v>84027</v>
      </c>
    </row>
    <row r="21" spans="1:12" s="44" customFormat="1" ht="12">
      <c r="A21" s="194" t="s">
        <v>31</v>
      </c>
      <c r="B21" s="134"/>
      <c r="C21" s="195">
        <v>4136</v>
      </c>
      <c r="D21" s="134"/>
      <c r="E21" s="196">
        <v>2636</v>
      </c>
      <c r="F21" s="196">
        <v>1277</v>
      </c>
      <c r="G21" s="196">
        <v>7612</v>
      </c>
      <c r="H21" s="196">
        <v>2</v>
      </c>
      <c r="I21" s="196" t="s">
        <v>38</v>
      </c>
      <c r="J21" s="196" t="s">
        <v>38</v>
      </c>
      <c r="K21" s="197"/>
      <c r="L21" s="198">
        <f t="shared" si="0"/>
        <v>15663</v>
      </c>
    </row>
    <row r="22" spans="1:12" s="44" customFormat="1" ht="12">
      <c r="A22" s="38" t="s">
        <v>32</v>
      </c>
      <c r="C22" s="51" t="s">
        <v>38</v>
      </c>
      <c r="E22" s="84">
        <v>79</v>
      </c>
      <c r="F22" s="84">
        <v>85170</v>
      </c>
      <c r="G22" s="84" t="s">
        <v>38</v>
      </c>
      <c r="H22" s="84" t="s">
        <v>38</v>
      </c>
      <c r="I22" s="84" t="s">
        <v>38</v>
      </c>
      <c r="J22" s="84" t="s">
        <v>38</v>
      </c>
      <c r="K22" s="83"/>
      <c r="L22" s="45">
        <f t="shared" si="0"/>
        <v>85249</v>
      </c>
    </row>
    <row r="23" spans="1:12" s="44" customFormat="1" ht="12">
      <c r="A23" s="194" t="s">
        <v>51</v>
      </c>
      <c r="B23" s="134"/>
      <c r="C23" s="199" t="s">
        <v>38</v>
      </c>
      <c r="D23" s="134"/>
      <c r="E23" s="196">
        <v>10391</v>
      </c>
      <c r="F23" s="196">
        <v>400873</v>
      </c>
      <c r="G23" s="196">
        <v>11911</v>
      </c>
      <c r="H23" s="196">
        <v>408</v>
      </c>
      <c r="I23" s="196" t="s">
        <v>38</v>
      </c>
      <c r="J23" s="196" t="s">
        <v>38</v>
      </c>
      <c r="K23" s="197"/>
      <c r="L23" s="198">
        <f t="shared" si="0"/>
        <v>423583</v>
      </c>
    </row>
    <row r="24" spans="1:12" s="44" customFormat="1" ht="12">
      <c r="A24" s="38" t="s">
        <v>33</v>
      </c>
      <c r="C24" s="51" t="s">
        <v>38</v>
      </c>
      <c r="E24" s="84">
        <v>1918</v>
      </c>
      <c r="F24" s="84" t="s">
        <v>38</v>
      </c>
      <c r="G24" s="84" t="s">
        <v>38</v>
      </c>
      <c r="H24" s="84" t="s">
        <v>38</v>
      </c>
      <c r="I24" s="84" t="s">
        <v>38</v>
      </c>
      <c r="J24" s="84" t="s">
        <v>38</v>
      </c>
      <c r="K24" s="83"/>
      <c r="L24" s="45">
        <f t="shared" si="0"/>
        <v>1918</v>
      </c>
    </row>
    <row r="25" spans="1:12" s="44" customFormat="1" ht="12">
      <c r="A25" s="194" t="s">
        <v>34</v>
      </c>
      <c r="B25" s="134"/>
      <c r="C25" s="199">
        <v>5225</v>
      </c>
      <c r="D25" s="134"/>
      <c r="E25" s="196" t="s">
        <v>38</v>
      </c>
      <c r="F25" s="196" t="s">
        <v>38</v>
      </c>
      <c r="G25" s="196">
        <v>452</v>
      </c>
      <c r="H25" s="196" t="s">
        <v>38</v>
      </c>
      <c r="I25" s="196" t="s">
        <v>38</v>
      </c>
      <c r="J25" s="196" t="s">
        <v>38</v>
      </c>
      <c r="K25" s="197"/>
      <c r="L25" s="198">
        <f t="shared" si="0"/>
        <v>5677</v>
      </c>
    </row>
    <row r="26" spans="1:12" s="44" customFormat="1" ht="12">
      <c r="A26" s="38" t="s">
        <v>35</v>
      </c>
      <c r="C26" s="51" t="s">
        <v>38</v>
      </c>
      <c r="E26" s="84">
        <v>69</v>
      </c>
      <c r="F26" s="84" t="s">
        <v>38</v>
      </c>
      <c r="G26" s="84">
        <v>2024</v>
      </c>
      <c r="H26" s="84" t="s">
        <v>38</v>
      </c>
      <c r="I26" s="84" t="s">
        <v>38</v>
      </c>
      <c r="J26" s="84">
        <v>2526</v>
      </c>
      <c r="K26" s="83"/>
      <c r="L26" s="45">
        <f t="shared" si="0"/>
        <v>4619</v>
      </c>
    </row>
    <row r="27" spans="1:12" s="44" customFormat="1" ht="12">
      <c r="A27" s="38" t="s">
        <v>36</v>
      </c>
      <c r="C27" s="51" t="s">
        <v>38</v>
      </c>
      <c r="E27" s="51" t="s">
        <v>38</v>
      </c>
      <c r="F27" s="84">
        <v>97452</v>
      </c>
      <c r="G27" s="84" t="s">
        <v>38</v>
      </c>
      <c r="H27" s="84">
        <v>64</v>
      </c>
      <c r="I27" s="84" t="s">
        <v>38</v>
      </c>
      <c r="J27" s="84">
        <v>50</v>
      </c>
      <c r="K27" s="83"/>
      <c r="L27" s="45">
        <f t="shared" si="0"/>
        <v>97566</v>
      </c>
    </row>
    <row r="28" spans="1:12" s="44" customFormat="1" ht="12">
      <c r="A28" s="42"/>
      <c r="B28" s="42"/>
      <c r="C28" s="27"/>
      <c r="D28" s="42"/>
      <c r="E28" s="42"/>
      <c r="F28" s="42"/>
      <c r="G28" s="56"/>
      <c r="H28" s="42"/>
      <c r="I28" s="42"/>
      <c r="J28" s="56"/>
      <c r="K28" s="42"/>
      <c r="L28" s="42"/>
    </row>
    <row r="29" spans="1:13" s="46" customFormat="1" ht="12">
      <c r="A29" s="127" t="s">
        <v>4</v>
      </c>
      <c r="B29" s="127"/>
      <c r="C29" s="128">
        <f>SUM(C8:C27)</f>
        <v>520659</v>
      </c>
      <c r="D29" s="129"/>
      <c r="E29" s="130">
        <f>SUM(E8:E27)</f>
        <v>313101</v>
      </c>
      <c r="F29" s="128">
        <f>SUM(F8:F27)-1</f>
        <v>881057</v>
      </c>
      <c r="G29" s="128">
        <f>SUM(G8:G27)</f>
        <v>258123</v>
      </c>
      <c r="H29" s="128">
        <f>SUM(H8:H27)</f>
        <v>12810</v>
      </c>
      <c r="I29" s="128">
        <f>SUM(I8:I27)</f>
        <v>3442</v>
      </c>
      <c r="J29" s="128">
        <f>SUM(J8:J27)</f>
        <v>4949</v>
      </c>
      <c r="K29" s="129"/>
      <c r="L29" s="128">
        <f>SUM(L8:L27)</f>
        <v>1994142</v>
      </c>
      <c r="M29" s="160"/>
    </row>
    <row r="31" ht="12.75">
      <c r="A31" s="105" t="s">
        <v>89</v>
      </c>
    </row>
  </sheetData>
  <sheetProtection/>
  <mergeCells count="1">
    <mergeCell ref="E4:J4"/>
  </mergeCells>
  <printOptions/>
  <pageMargins left="0.1968503937007874" right="0.1968503937007874" top="0.5511811023622047" bottom="0.984251968503937" header="0" footer="0"/>
  <pageSetup fitToHeight="1" fitToWidth="1" horizontalDpi="600" verticalDpi="600" orientation="landscape" paperSize="9" scale="98" r:id="rId1"/>
  <ignoredErrors>
    <ignoredError sqref="F2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0.8515625" style="40" customWidth="1"/>
    <col min="2" max="2" width="15.7109375" style="40" customWidth="1"/>
    <col min="3" max="3" width="1.7109375" style="40" customWidth="1"/>
    <col min="4" max="10" width="13.7109375" style="40" customWidth="1"/>
    <col min="11" max="11" width="1.7109375" style="40" customWidth="1"/>
    <col min="12" max="12" width="13.7109375" style="40" customWidth="1"/>
    <col min="13" max="16384" width="9.140625" style="40" customWidth="1"/>
  </cols>
  <sheetData>
    <row r="1" ht="15">
      <c r="A1" s="39" t="s">
        <v>119</v>
      </c>
    </row>
    <row r="3" spans="1:12" ht="12.75">
      <c r="A3" s="41"/>
      <c r="B3" s="41"/>
      <c r="C3" s="41"/>
      <c r="D3" s="41"/>
      <c r="E3" s="41"/>
      <c r="F3" s="41"/>
      <c r="G3" s="41"/>
      <c r="H3" s="41"/>
      <c r="I3" s="41"/>
      <c r="L3" s="41" t="s">
        <v>118</v>
      </c>
    </row>
    <row r="4" spans="1:12" s="44" customFormat="1" ht="36.75" customHeight="1">
      <c r="A4" s="43"/>
      <c r="B4" s="232" t="s">
        <v>53</v>
      </c>
      <c r="C4" s="43"/>
      <c r="D4" s="231" t="s">
        <v>39</v>
      </c>
      <c r="E4" s="231"/>
      <c r="F4" s="231"/>
      <c r="G4" s="231"/>
      <c r="H4" s="231"/>
      <c r="I4" s="231"/>
      <c r="J4" s="162"/>
      <c r="K4" s="78"/>
      <c r="L4" s="164" t="s">
        <v>7</v>
      </c>
    </row>
    <row r="5" spans="2:12" s="44" customFormat="1" ht="12">
      <c r="B5" s="233"/>
      <c r="L5" s="165"/>
    </row>
    <row r="6" spans="1:12" s="44" customFormat="1" ht="25.5" customHeight="1">
      <c r="A6" s="42"/>
      <c r="B6" s="234"/>
      <c r="C6" s="42"/>
      <c r="D6" s="163" t="s">
        <v>40</v>
      </c>
      <c r="E6" s="163" t="s">
        <v>41</v>
      </c>
      <c r="F6" s="163" t="s">
        <v>42</v>
      </c>
      <c r="G6" s="163" t="s">
        <v>43</v>
      </c>
      <c r="H6" s="163" t="s">
        <v>44</v>
      </c>
      <c r="I6" s="163" t="s">
        <v>45</v>
      </c>
      <c r="J6" s="163" t="s">
        <v>75</v>
      </c>
      <c r="K6" s="42"/>
      <c r="L6" s="161"/>
    </row>
    <row r="7" s="44" customFormat="1" ht="12"/>
    <row r="8" spans="1:12" s="44" customFormat="1" ht="12">
      <c r="A8" s="14">
        <v>2002</v>
      </c>
      <c r="B8" s="30">
        <v>235762</v>
      </c>
      <c r="D8" s="30">
        <v>3245</v>
      </c>
      <c r="E8" s="30">
        <v>28138</v>
      </c>
      <c r="F8" s="30">
        <v>59206</v>
      </c>
      <c r="G8" s="30">
        <v>12618</v>
      </c>
      <c r="H8" s="30" t="s">
        <v>38</v>
      </c>
      <c r="I8" s="30" t="s">
        <v>38</v>
      </c>
      <c r="J8" s="30" t="s">
        <v>38</v>
      </c>
      <c r="L8" s="45">
        <f>SUM(B8:J8)</f>
        <v>338969</v>
      </c>
    </row>
    <row r="9" spans="1:12" s="44" customFormat="1" ht="12">
      <c r="A9" s="142">
        <v>2003</v>
      </c>
      <c r="B9" s="185">
        <v>110321</v>
      </c>
      <c r="C9" s="186"/>
      <c r="D9" s="185">
        <v>684751</v>
      </c>
      <c r="E9" s="185">
        <v>488701</v>
      </c>
      <c r="F9" s="185">
        <v>22820</v>
      </c>
      <c r="G9" s="185">
        <v>40178</v>
      </c>
      <c r="H9" s="185">
        <v>3145</v>
      </c>
      <c r="I9" s="185" t="s">
        <v>38</v>
      </c>
      <c r="J9" s="185" t="s">
        <v>38</v>
      </c>
      <c r="K9" s="186"/>
      <c r="L9" s="187">
        <f aca="true" t="shared" si="0" ref="L9:L24">SUM(B9:J9)</f>
        <v>1349916</v>
      </c>
    </row>
    <row r="10" spans="1:12" s="44" customFormat="1" ht="12">
      <c r="A10" s="14">
        <v>2004</v>
      </c>
      <c r="B10" s="30">
        <v>173301</v>
      </c>
      <c r="D10" s="30">
        <v>159158</v>
      </c>
      <c r="E10" s="30">
        <v>227032</v>
      </c>
      <c r="F10" s="30">
        <v>238620</v>
      </c>
      <c r="G10" s="30">
        <v>78006</v>
      </c>
      <c r="H10" s="30">
        <v>7267</v>
      </c>
      <c r="I10" s="30" t="s">
        <v>38</v>
      </c>
      <c r="J10" s="30" t="s">
        <v>38</v>
      </c>
      <c r="L10" s="45">
        <f t="shared" si="0"/>
        <v>883384</v>
      </c>
    </row>
    <row r="11" spans="1:12" s="44" customFormat="1" ht="12">
      <c r="A11" s="142">
        <v>2005</v>
      </c>
      <c r="B11" s="185">
        <v>164744</v>
      </c>
      <c r="C11" s="186"/>
      <c r="D11" s="185">
        <v>55790</v>
      </c>
      <c r="E11" s="185">
        <v>556194</v>
      </c>
      <c r="F11" s="185">
        <v>42693</v>
      </c>
      <c r="G11" s="185">
        <v>17190</v>
      </c>
      <c r="H11" s="185">
        <v>5513</v>
      </c>
      <c r="I11" s="185" t="s">
        <v>38</v>
      </c>
      <c r="J11" s="185" t="s">
        <v>38</v>
      </c>
      <c r="K11" s="186"/>
      <c r="L11" s="187">
        <f t="shared" si="0"/>
        <v>842124</v>
      </c>
    </row>
    <row r="12" spans="1:12" s="44" customFormat="1" ht="12">
      <c r="A12" s="14">
        <v>2006</v>
      </c>
      <c r="B12" s="30">
        <v>285033</v>
      </c>
      <c r="D12" s="30">
        <v>249129</v>
      </c>
      <c r="E12" s="30">
        <v>415007</v>
      </c>
      <c r="F12" s="30">
        <v>71338</v>
      </c>
      <c r="G12" s="30">
        <v>8642</v>
      </c>
      <c r="H12" s="30">
        <v>13114</v>
      </c>
      <c r="I12" s="30">
        <v>43823</v>
      </c>
      <c r="J12" s="30" t="s">
        <v>38</v>
      </c>
      <c r="L12" s="45">
        <f t="shared" si="0"/>
        <v>1086086</v>
      </c>
    </row>
    <row r="13" spans="1:12" s="44" customFormat="1" ht="12">
      <c r="A13" s="142">
        <v>2007</v>
      </c>
      <c r="B13" s="188">
        <v>473656</v>
      </c>
      <c r="C13" s="186"/>
      <c r="D13" s="185">
        <v>178171</v>
      </c>
      <c r="E13" s="185">
        <v>1121647</v>
      </c>
      <c r="F13" s="185">
        <v>41019</v>
      </c>
      <c r="G13" s="185">
        <v>32028</v>
      </c>
      <c r="H13" s="185">
        <v>9368</v>
      </c>
      <c r="I13" s="185">
        <v>118809</v>
      </c>
      <c r="J13" s="185">
        <v>9368</v>
      </c>
      <c r="K13" s="186"/>
      <c r="L13" s="187">
        <f t="shared" si="0"/>
        <v>1984066</v>
      </c>
    </row>
    <row r="14" spans="1:12" s="44" customFormat="1" ht="12">
      <c r="A14" s="14">
        <v>2008</v>
      </c>
      <c r="B14" s="15">
        <v>384774</v>
      </c>
      <c r="D14" s="30">
        <v>95405</v>
      </c>
      <c r="E14" s="30">
        <v>1157426</v>
      </c>
      <c r="F14" s="30">
        <v>285434</v>
      </c>
      <c r="G14" s="30">
        <v>7225</v>
      </c>
      <c r="H14" s="30">
        <v>20099</v>
      </c>
      <c r="I14" s="30">
        <v>105222</v>
      </c>
      <c r="J14" s="30">
        <v>20099</v>
      </c>
      <c r="L14" s="45">
        <f t="shared" si="0"/>
        <v>2075684</v>
      </c>
    </row>
    <row r="15" spans="1:12" s="44" customFormat="1" ht="12">
      <c r="A15" s="142">
        <v>2009</v>
      </c>
      <c r="B15" s="188">
        <v>86044</v>
      </c>
      <c r="C15" s="186"/>
      <c r="D15" s="185">
        <v>33704</v>
      </c>
      <c r="E15" s="185">
        <v>323161</v>
      </c>
      <c r="F15" s="185">
        <v>68167</v>
      </c>
      <c r="G15" s="185">
        <v>1941</v>
      </c>
      <c r="H15" s="185">
        <v>2898</v>
      </c>
      <c r="I15" s="185">
        <v>146542</v>
      </c>
      <c r="J15" s="185">
        <v>2898</v>
      </c>
      <c r="K15" s="186"/>
      <c r="L15" s="187">
        <f t="shared" si="0"/>
        <v>665355</v>
      </c>
    </row>
    <row r="16" spans="1:13" s="44" customFormat="1" ht="12">
      <c r="A16" s="92">
        <v>2010</v>
      </c>
      <c r="B16" s="84">
        <v>64650</v>
      </c>
      <c r="C16" s="88"/>
      <c r="D16" s="84">
        <v>49795</v>
      </c>
      <c r="E16" s="84">
        <v>706683</v>
      </c>
      <c r="F16" s="84">
        <v>111357</v>
      </c>
      <c r="G16" s="84">
        <v>1756</v>
      </c>
      <c r="H16" s="30" t="s">
        <v>38</v>
      </c>
      <c r="I16" s="84">
        <v>356198</v>
      </c>
      <c r="J16" s="84">
        <v>1469</v>
      </c>
      <c r="K16" s="88"/>
      <c r="L16" s="45">
        <f t="shared" si="0"/>
        <v>1291908</v>
      </c>
      <c r="M16" s="30"/>
    </row>
    <row r="17" spans="1:13" s="44" customFormat="1" ht="12">
      <c r="A17" s="189">
        <v>2011</v>
      </c>
      <c r="B17" s="190">
        <v>178913</v>
      </c>
      <c r="C17" s="191"/>
      <c r="D17" s="190">
        <v>53568</v>
      </c>
      <c r="E17" s="190">
        <v>89475</v>
      </c>
      <c r="F17" s="190">
        <v>70454</v>
      </c>
      <c r="G17" s="190">
        <v>1615</v>
      </c>
      <c r="H17" s="185" t="s">
        <v>38</v>
      </c>
      <c r="I17" s="190">
        <v>12443</v>
      </c>
      <c r="J17" s="190">
        <v>90</v>
      </c>
      <c r="K17" s="191"/>
      <c r="L17" s="187">
        <f t="shared" si="0"/>
        <v>406558</v>
      </c>
      <c r="M17" s="30"/>
    </row>
    <row r="18" spans="1:13" s="44" customFormat="1" ht="12">
      <c r="A18" s="92">
        <v>2012</v>
      </c>
      <c r="B18" s="84">
        <v>47433</v>
      </c>
      <c r="C18" s="88"/>
      <c r="D18" s="84">
        <v>8109</v>
      </c>
      <c r="E18" s="84">
        <v>95136</v>
      </c>
      <c r="F18" s="84">
        <v>57918</v>
      </c>
      <c r="G18" s="84">
        <v>5647</v>
      </c>
      <c r="H18" s="30" t="s">
        <v>38</v>
      </c>
      <c r="I18" s="30" t="s">
        <v>38</v>
      </c>
      <c r="J18" s="30" t="s">
        <v>38</v>
      </c>
      <c r="K18" s="88"/>
      <c r="L18" s="45">
        <f t="shared" si="0"/>
        <v>214243</v>
      </c>
      <c r="M18" s="30"/>
    </row>
    <row r="19" spans="1:13" s="44" customFormat="1" ht="12">
      <c r="A19" s="189">
        <v>2013</v>
      </c>
      <c r="B19" s="192"/>
      <c r="C19" s="193"/>
      <c r="D19" s="190">
        <v>8433</v>
      </c>
      <c r="E19" s="190">
        <v>124881</v>
      </c>
      <c r="F19" s="190">
        <v>29372</v>
      </c>
      <c r="G19" s="190">
        <v>1244</v>
      </c>
      <c r="H19" s="185" t="s">
        <v>38</v>
      </c>
      <c r="I19" s="185" t="s">
        <v>38</v>
      </c>
      <c r="J19" s="185" t="s">
        <v>38</v>
      </c>
      <c r="K19" s="193"/>
      <c r="L19" s="187">
        <f t="shared" si="0"/>
        <v>163930</v>
      </c>
      <c r="M19" s="30"/>
    </row>
    <row r="20" spans="1:13" s="44" customFormat="1" ht="12">
      <c r="A20" s="92">
        <v>2014</v>
      </c>
      <c r="B20" s="84">
        <v>140620</v>
      </c>
      <c r="C20" s="89"/>
      <c r="D20" s="84">
        <v>6133</v>
      </c>
      <c r="E20" s="84">
        <v>24783</v>
      </c>
      <c r="F20" s="84">
        <v>51220</v>
      </c>
      <c r="G20" s="84">
        <v>8866</v>
      </c>
      <c r="H20" s="30" t="s">
        <v>38</v>
      </c>
      <c r="I20" s="84">
        <v>11368</v>
      </c>
      <c r="J20" s="30" t="s">
        <v>38</v>
      </c>
      <c r="K20" s="89"/>
      <c r="L20" s="45">
        <f t="shared" si="0"/>
        <v>242990</v>
      </c>
      <c r="M20" s="30"/>
    </row>
    <row r="21" spans="1:13" s="44" customFormat="1" ht="12">
      <c r="A21" s="189">
        <v>2015</v>
      </c>
      <c r="B21" s="190">
        <v>32845</v>
      </c>
      <c r="C21" s="193"/>
      <c r="D21" s="190">
        <v>7043</v>
      </c>
      <c r="E21" s="190">
        <v>98803</v>
      </c>
      <c r="F21" s="190">
        <v>26838</v>
      </c>
      <c r="G21" s="190">
        <v>18105</v>
      </c>
      <c r="H21" s="185" t="s">
        <v>38</v>
      </c>
      <c r="I21" s="190">
        <v>2031</v>
      </c>
      <c r="J21" s="185" t="s">
        <v>38</v>
      </c>
      <c r="K21" s="193"/>
      <c r="L21" s="187">
        <f t="shared" si="0"/>
        <v>185665</v>
      </c>
      <c r="M21" s="30"/>
    </row>
    <row r="22" spans="1:13" s="44" customFormat="1" ht="12">
      <c r="A22" s="92">
        <v>2016</v>
      </c>
      <c r="B22" s="84">
        <v>6447</v>
      </c>
      <c r="C22" s="89"/>
      <c r="D22" s="84">
        <v>34326</v>
      </c>
      <c r="E22" s="84">
        <v>83115</v>
      </c>
      <c r="F22" s="84">
        <v>55723</v>
      </c>
      <c r="G22" s="84">
        <v>7433</v>
      </c>
      <c r="H22" s="30" t="s">
        <v>38</v>
      </c>
      <c r="I22" s="84">
        <v>2031</v>
      </c>
      <c r="J22" s="84">
        <v>21148</v>
      </c>
      <c r="K22" s="89"/>
      <c r="L22" s="45">
        <f t="shared" si="0"/>
        <v>210223</v>
      </c>
      <c r="M22" s="30"/>
    </row>
    <row r="23" spans="1:13" s="44" customFormat="1" ht="12">
      <c r="A23" s="189">
        <v>2017</v>
      </c>
      <c r="B23" s="190">
        <v>237084</v>
      </c>
      <c r="C23" s="193"/>
      <c r="D23" s="190">
        <v>313136</v>
      </c>
      <c r="E23" s="190">
        <v>171378</v>
      </c>
      <c r="F23" s="190">
        <v>374351</v>
      </c>
      <c r="G23" s="190">
        <v>19481</v>
      </c>
      <c r="H23" s="185" t="s">
        <v>38</v>
      </c>
      <c r="I23" s="190">
        <v>33644</v>
      </c>
      <c r="J23" s="190">
        <v>2750</v>
      </c>
      <c r="K23" s="193"/>
      <c r="L23" s="187">
        <f t="shared" si="0"/>
        <v>1151824</v>
      </c>
      <c r="M23" s="30"/>
    </row>
    <row r="24" spans="1:13" s="44" customFormat="1" ht="12">
      <c r="A24" s="92">
        <v>2018</v>
      </c>
      <c r="B24" s="84">
        <v>1753</v>
      </c>
      <c r="C24" s="89"/>
      <c r="D24" s="84">
        <v>75606</v>
      </c>
      <c r="E24" s="84">
        <v>51642</v>
      </c>
      <c r="F24" s="84">
        <v>58302</v>
      </c>
      <c r="G24" s="84">
        <v>3840</v>
      </c>
      <c r="H24" s="30" t="s">
        <v>38</v>
      </c>
      <c r="I24" s="30" t="s">
        <v>38</v>
      </c>
      <c r="J24" s="30" t="s">
        <v>38</v>
      </c>
      <c r="K24" s="89"/>
      <c r="L24" s="45">
        <f t="shared" si="0"/>
        <v>191143</v>
      </c>
      <c r="M24" s="30"/>
    </row>
    <row r="25" spans="1:13" s="44" customFormat="1" ht="1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30"/>
    </row>
    <row r="27" spans="1:7" ht="12.75">
      <c r="A27" s="105" t="s">
        <v>89</v>
      </c>
      <c r="G27" s="93"/>
    </row>
    <row r="29" ht="12.75">
      <c r="F29" s="90"/>
    </row>
  </sheetData>
  <sheetProtection/>
  <mergeCells count="2">
    <mergeCell ref="D4:I4"/>
    <mergeCell ref="B4:B6"/>
  </mergeCells>
  <printOptions/>
  <pageMargins left="0.1968503937007874" right="0.1968503937007874" top="0.5511811023622047" bottom="0.984251968503937" header="0" footer="0"/>
  <pageSetup fitToHeight="1" fitToWidth="1" horizontalDpi="600" verticalDpi="600" orientation="landscape" paperSize="9" scale="98" r:id="rId1"/>
  <ignoredErrors>
    <ignoredError sqref="L25 L12:L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workbookViewId="0" topLeftCell="A1">
      <selection activeCell="A31" sqref="A31"/>
    </sheetView>
  </sheetViews>
  <sheetFormatPr defaultColWidth="27.421875" defaultRowHeight="12.75"/>
  <cols>
    <col min="1" max="1" width="27.421875" style="34" customWidth="1"/>
    <col min="2" max="2" width="1.7109375" style="35" customWidth="1"/>
    <col min="3" max="19" width="11.7109375" style="35" customWidth="1"/>
    <col min="20" max="16384" width="27.421875" style="35" customWidth="1"/>
  </cols>
  <sheetData>
    <row r="1" s="21" customFormat="1" ht="15">
      <c r="A1" s="20" t="s">
        <v>95</v>
      </c>
    </row>
    <row r="2" spans="1:9" s="25" customFormat="1" ht="12.75">
      <c r="A2" s="22"/>
      <c r="B2" s="23"/>
      <c r="C2" s="24"/>
      <c r="D2" s="24"/>
      <c r="E2" s="24"/>
      <c r="F2" s="24"/>
      <c r="G2" s="24"/>
      <c r="I2" s="24"/>
    </row>
    <row r="3" spans="1:19" s="27" customFormat="1" ht="12">
      <c r="A3" s="213" t="s">
        <v>37</v>
      </c>
      <c r="H3" s="7"/>
      <c r="I3" s="7"/>
      <c r="O3" s="77"/>
      <c r="P3" s="94"/>
      <c r="Q3" s="94"/>
      <c r="R3" s="94"/>
      <c r="S3" s="94" t="s">
        <v>74</v>
      </c>
    </row>
    <row r="4" s="27" customFormat="1" ht="12">
      <c r="A4" s="26"/>
    </row>
    <row r="5" spans="1:19" s="28" customFormat="1" ht="12">
      <c r="A5" s="119"/>
      <c r="B5" s="119"/>
      <c r="C5" s="120">
        <v>2002</v>
      </c>
      <c r="D5" s="120">
        <v>2003</v>
      </c>
      <c r="E5" s="120">
        <v>2004</v>
      </c>
      <c r="F5" s="120">
        <v>2005</v>
      </c>
      <c r="G5" s="120">
        <v>2006</v>
      </c>
      <c r="H5" s="120">
        <v>2007</v>
      </c>
      <c r="I5" s="120">
        <v>2008</v>
      </c>
      <c r="J5" s="120">
        <v>2009</v>
      </c>
      <c r="K5" s="120">
        <v>2010</v>
      </c>
      <c r="L5" s="120">
        <v>2011</v>
      </c>
      <c r="M5" s="120">
        <v>2012</v>
      </c>
      <c r="N5" s="120">
        <v>2013</v>
      </c>
      <c r="O5" s="120">
        <v>2014</v>
      </c>
      <c r="P5" s="120">
        <v>2015</v>
      </c>
      <c r="Q5" s="120">
        <v>2016</v>
      </c>
      <c r="R5" s="120">
        <v>2017</v>
      </c>
      <c r="S5" s="120">
        <v>2018</v>
      </c>
    </row>
    <row r="6" s="27" customFormat="1" ht="12">
      <c r="A6" s="29"/>
    </row>
    <row r="7" spans="1:19" s="27" customFormat="1" ht="12">
      <c r="A7" s="14" t="s">
        <v>20</v>
      </c>
      <c r="B7" s="30"/>
      <c r="C7" s="30">
        <v>878505</v>
      </c>
      <c r="D7" s="30">
        <v>812519</v>
      </c>
      <c r="E7" s="30">
        <v>1002456</v>
      </c>
      <c r="F7" s="30">
        <v>1398781</v>
      </c>
      <c r="G7" s="30">
        <v>1665390</v>
      </c>
      <c r="H7" s="30">
        <v>1714533</v>
      </c>
      <c r="I7" s="30">
        <v>1619468</v>
      </c>
      <c r="J7" s="30">
        <v>1606784</v>
      </c>
      <c r="K7" s="30">
        <v>1016059</v>
      </c>
      <c r="L7" s="47">
        <v>568433</v>
      </c>
      <c r="M7" s="47">
        <v>318332</v>
      </c>
      <c r="N7" s="47">
        <v>376989</v>
      </c>
      <c r="O7" s="47">
        <v>426805</v>
      </c>
      <c r="P7" s="47">
        <v>214558</v>
      </c>
      <c r="Q7" s="30">
        <v>315679.05948</v>
      </c>
      <c r="R7" s="30">
        <v>375039</v>
      </c>
      <c r="S7" s="30">
        <v>338616</v>
      </c>
    </row>
    <row r="8" spans="1:19" s="27" customFormat="1" ht="12">
      <c r="A8" s="205" t="s">
        <v>21</v>
      </c>
      <c r="B8" s="201"/>
      <c r="C8" s="201">
        <v>218240</v>
      </c>
      <c r="D8" s="201">
        <v>156759</v>
      </c>
      <c r="E8" s="201">
        <v>193483</v>
      </c>
      <c r="F8" s="201">
        <v>420974</v>
      </c>
      <c r="G8" s="201">
        <v>882822</v>
      </c>
      <c r="H8" s="201">
        <v>535743</v>
      </c>
      <c r="I8" s="201">
        <v>248146</v>
      </c>
      <c r="J8" s="201">
        <v>336379</v>
      </c>
      <c r="K8" s="201">
        <v>252489</v>
      </c>
      <c r="L8" s="206">
        <v>180596</v>
      </c>
      <c r="M8" s="206">
        <v>21247</v>
      </c>
      <c r="N8" s="206">
        <v>53359</v>
      </c>
      <c r="O8" s="206">
        <v>44391</v>
      </c>
      <c r="P8" s="206">
        <v>146119</v>
      </c>
      <c r="Q8" s="201">
        <v>121586.30389</v>
      </c>
      <c r="R8" s="201">
        <v>104287.77933</v>
      </c>
      <c r="S8" s="201">
        <v>106865</v>
      </c>
    </row>
    <row r="9" spans="1:19" s="27" customFormat="1" ht="12">
      <c r="A9" s="14" t="s">
        <v>22</v>
      </c>
      <c r="B9" s="30"/>
      <c r="C9" s="30">
        <v>97207</v>
      </c>
      <c r="D9" s="30">
        <v>99603</v>
      </c>
      <c r="E9" s="30">
        <v>393597</v>
      </c>
      <c r="F9" s="30">
        <v>148412</v>
      </c>
      <c r="G9" s="30">
        <v>228733</v>
      </c>
      <c r="H9" s="30">
        <v>244548</v>
      </c>
      <c r="I9" s="30">
        <v>158478</v>
      </c>
      <c r="J9" s="30">
        <v>246638</v>
      </c>
      <c r="K9" s="30">
        <v>172059</v>
      </c>
      <c r="L9" s="47">
        <v>70298</v>
      </c>
      <c r="M9" s="47">
        <v>13895</v>
      </c>
      <c r="N9" s="47">
        <v>18742</v>
      </c>
      <c r="O9" s="47">
        <v>47822</v>
      </c>
      <c r="P9" s="47">
        <v>52805</v>
      </c>
      <c r="Q9" s="30">
        <v>32504.96768</v>
      </c>
      <c r="R9" s="30">
        <v>35730</v>
      </c>
      <c r="S9" s="30">
        <v>26497</v>
      </c>
    </row>
    <row r="10" spans="1:19" s="27" customFormat="1" ht="12">
      <c r="A10" s="205" t="s">
        <v>23</v>
      </c>
      <c r="B10" s="201"/>
      <c r="C10" s="201">
        <v>176981</v>
      </c>
      <c r="D10" s="201">
        <v>187097</v>
      </c>
      <c r="E10" s="201">
        <v>172519</v>
      </c>
      <c r="F10" s="201">
        <v>213562</v>
      </c>
      <c r="G10" s="201">
        <v>244545</v>
      </c>
      <c r="H10" s="201">
        <v>303625</v>
      </c>
      <c r="I10" s="201">
        <v>207162</v>
      </c>
      <c r="J10" s="201">
        <v>224667</v>
      </c>
      <c r="K10" s="201">
        <v>156125</v>
      </c>
      <c r="L10" s="206">
        <v>83863</v>
      </c>
      <c r="M10" s="206">
        <v>22404</v>
      </c>
      <c r="N10" s="206">
        <v>41899</v>
      </c>
      <c r="O10" s="206">
        <v>47770</v>
      </c>
      <c r="P10" s="206">
        <v>70188</v>
      </c>
      <c r="Q10" s="201">
        <v>66129.92871</v>
      </c>
      <c r="R10" s="201">
        <v>102807</v>
      </c>
      <c r="S10" s="201">
        <v>72705</v>
      </c>
    </row>
    <row r="11" spans="1:19" s="27" customFormat="1" ht="12">
      <c r="A11" s="14" t="s">
        <v>24</v>
      </c>
      <c r="B11" s="30"/>
      <c r="C11" s="30">
        <v>309804</v>
      </c>
      <c r="D11" s="30">
        <v>181389</v>
      </c>
      <c r="E11" s="30">
        <v>395339</v>
      </c>
      <c r="F11" s="30">
        <v>415941</v>
      </c>
      <c r="G11" s="30">
        <v>398084</v>
      </c>
      <c r="H11" s="30">
        <v>282804</v>
      </c>
      <c r="I11" s="30">
        <v>608075</v>
      </c>
      <c r="J11" s="30">
        <v>273727</v>
      </c>
      <c r="K11" s="30">
        <v>365553</v>
      </c>
      <c r="L11" s="47">
        <v>73007</v>
      </c>
      <c r="M11" s="47">
        <v>45522</v>
      </c>
      <c r="N11" s="47">
        <v>68718</v>
      </c>
      <c r="O11" s="47">
        <v>53381</v>
      </c>
      <c r="P11" s="47">
        <v>86853</v>
      </c>
      <c r="Q11" s="30">
        <v>132324.92085</v>
      </c>
      <c r="R11" s="30">
        <v>222448</v>
      </c>
      <c r="S11" s="30">
        <v>176443</v>
      </c>
    </row>
    <row r="12" spans="1:19" s="27" customFormat="1" ht="12">
      <c r="A12" s="205" t="s">
        <v>25</v>
      </c>
      <c r="B12" s="201"/>
      <c r="C12" s="201">
        <v>52717</v>
      </c>
      <c r="D12" s="201">
        <v>53170</v>
      </c>
      <c r="E12" s="201">
        <v>88531</v>
      </c>
      <c r="F12" s="201">
        <v>57676</v>
      </c>
      <c r="G12" s="201">
        <v>275287</v>
      </c>
      <c r="H12" s="201">
        <v>74095</v>
      </c>
      <c r="I12" s="201">
        <v>94649</v>
      </c>
      <c r="J12" s="201">
        <v>141399</v>
      </c>
      <c r="K12" s="201">
        <v>93882</v>
      </c>
      <c r="L12" s="201">
        <v>51995</v>
      </c>
      <c r="M12" s="201">
        <v>15701</v>
      </c>
      <c r="N12" s="201">
        <v>52510</v>
      </c>
      <c r="O12" s="201">
        <v>35303</v>
      </c>
      <c r="P12" s="201">
        <v>33580</v>
      </c>
      <c r="Q12" s="201">
        <v>23220.1255</v>
      </c>
      <c r="R12" s="201">
        <v>39988</v>
      </c>
      <c r="S12" s="201">
        <v>71258</v>
      </c>
    </row>
    <row r="13" spans="1:19" s="27" customFormat="1" ht="12">
      <c r="A13" s="14" t="s">
        <v>50</v>
      </c>
      <c r="B13" s="30"/>
      <c r="C13" s="30">
        <v>220768</v>
      </c>
      <c r="D13" s="30">
        <v>232829</v>
      </c>
      <c r="E13" s="30">
        <v>298675</v>
      </c>
      <c r="F13" s="30">
        <v>540798</v>
      </c>
      <c r="G13" s="30">
        <v>938607</v>
      </c>
      <c r="H13" s="30">
        <v>526505</v>
      </c>
      <c r="I13" s="30">
        <v>715994</v>
      </c>
      <c r="J13" s="30">
        <v>413266</v>
      </c>
      <c r="K13" s="30">
        <v>651983</v>
      </c>
      <c r="L13" s="47">
        <v>66624</v>
      </c>
      <c r="M13" s="47">
        <v>17409</v>
      </c>
      <c r="N13" s="47">
        <v>15678</v>
      </c>
      <c r="O13" s="47">
        <v>46708</v>
      </c>
      <c r="P13" s="47">
        <v>75105</v>
      </c>
      <c r="Q13" s="30">
        <v>28985.9074</v>
      </c>
      <c r="R13" s="30">
        <v>57195.62745</v>
      </c>
      <c r="S13" s="30">
        <v>45665</v>
      </c>
    </row>
    <row r="14" spans="1:19" s="27" customFormat="1" ht="12">
      <c r="A14" s="205" t="s">
        <v>26</v>
      </c>
      <c r="B14" s="201"/>
      <c r="C14" s="201">
        <v>579746</v>
      </c>
      <c r="D14" s="201">
        <v>329378</v>
      </c>
      <c r="E14" s="201">
        <v>381231</v>
      </c>
      <c r="F14" s="201">
        <v>610120</v>
      </c>
      <c r="G14" s="201">
        <v>931703</v>
      </c>
      <c r="H14" s="201">
        <v>536122</v>
      </c>
      <c r="I14" s="201">
        <v>574053</v>
      </c>
      <c r="J14" s="201">
        <v>595376</v>
      </c>
      <c r="K14" s="201">
        <v>531308</v>
      </c>
      <c r="L14" s="206">
        <v>303736</v>
      </c>
      <c r="M14" s="206">
        <v>52956</v>
      </c>
      <c r="N14" s="206">
        <v>76825</v>
      </c>
      <c r="O14" s="206">
        <v>85483</v>
      </c>
      <c r="P14" s="206">
        <v>123285</v>
      </c>
      <c r="Q14" s="201">
        <v>114062.41064</v>
      </c>
      <c r="R14" s="201">
        <v>169452.42307</v>
      </c>
      <c r="S14" s="201">
        <v>157360</v>
      </c>
    </row>
    <row r="15" spans="1:19" s="31" customFormat="1" ht="12">
      <c r="A15" s="144" t="s">
        <v>15</v>
      </c>
      <c r="B15" s="139"/>
      <c r="C15" s="139">
        <v>1385076</v>
      </c>
      <c r="D15" s="139">
        <v>2003354</v>
      </c>
      <c r="E15" s="139">
        <v>1243739</v>
      </c>
      <c r="F15" s="139">
        <v>2067570</v>
      </c>
      <c r="G15" s="139">
        <v>2551267</v>
      </c>
      <c r="H15" s="141">
        <v>2156746</v>
      </c>
      <c r="I15" s="141">
        <v>1894184</v>
      </c>
      <c r="J15" s="141">
        <v>1816448</v>
      </c>
      <c r="K15" s="139">
        <v>1544241</v>
      </c>
      <c r="L15" s="140">
        <v>519172</v>
      </c>
      <c r="M15" s="140">
        <v>337873</v>
      </c>
      <c r="N15" s="140">
        <v>220827</v>
      </c>
      <c r="O15" s="140">
        <v>455632</v>
      </c>
      <c r="P15" s="140">
        <v>363953</v>
      </c>
      <c r="Q15" s="139">
        <v>320902.58558</v>
      </c>
      <c r="R15" s="139">
        <v>632845</v>
      </c>
      <c r="S15" s="139">
        <v>361655</v>
      </c>
    </row>
    <row r="16" spans="1:19" s="27" customFormat="1" ht="12">
      <c r="A16" s="205" t="s">
        <v>27</v>
      </c>
      <c r="B16" s="201"/>
      <c r="C16" s="201">
        <v>719474</v>
      </c>
      <c r="D16" s="201">
        <v>546653</v>
      </c>
      <c r="E16" s="201">
        <v>930028</v>
      </c>
      <c r="F16" s="201">
        <v>809742</v>
      </c>
      <c r="G16" s="201">
        <v>1083798</v>
      </c>
      <c r="H16" s="201">
        <v>1063358</v>
      </c>
      <c r="I16" s="201">
        <v>646041</v>
      </c>
      <c r="J16" s="201">
        <v>846684</v>
      </c>
      <c r="K16" s="201">
        <v>687841</v>
      </c>
      <c r="L16" s="206">
        <v>211722</v>
      </c>
      <c r="M16" s="206">
        <v>76674</v>
      </c>
      <c r="N16" s="206">
        <v>107375</v>
      </c>
      <c r="O16" s="206">
        <v>129824</v>
      </c>
      <c r="P16" s="206">
        <v>168308</v>
      </c>
      <c r="Q16" s="201">
        <v>138509.06251</v>
      </c>
      <c r="R16" s="201">
        <v>198775</v>
      </c>
      <c r="S16" s="201">
        <v>188266</v>
      </c>
    </row>
    <row r="17" spans="1:19" s="27" customFormat="1" ht="12">
      <c r="A17" s="14" t="s">
        <v>28</v>
      </c>
      <c r="B17" s="30"/>
      <c r="C17" s="30">
        <v>96859</v>
      </c>
      <c r="D17" s="30">
        <v>165096</v>
      </c>
      <c r="E17" s="30">
        <v>79078</v>
      </c>
      <c r="F17" s="30">
        <v>110626</v>
      </c>
      <c r="G17" s="30">
        <v>319065</v>
      </c>
      <c r="H17" s="30">
        <v>174670</v>
      </c>
      <c r="I17" s="30">
        <v>160710</v>
      </c>
      <c r="J17" s="30">
        <v>209758</v>
      </c>
      <c r="K17" s="30">
        <v>193264</v>
      </c>
      <c r="L17" s="47">
        <v>45555</v>
      </c>
      <c r="M17" s="47">
        <v>32800</v>
      </c>
      <c r="N17" s="47">
        <v>55991</v>
      </c>
      <c r="O17" s="47">
        <v>43635</v>
      </c>
      <c r="P17" s="47">
        <v>74636</v>
      </c>
      <c r="Q17" s="30">
        <v>22807.95568</v>
      </c>
      <c r="R17" s="30">
        <v>54680.86423</v>
      </c>
      <c r="S17" s="30">
        <v>62777</v>
      </c>
    </row>
    <row r="18" spans="1:19" s="27" customFormat="1" ht="12">
      <c r="A18" s="205" t="s">
        <v>29</v>
      </c>
      <c r="B18" s="201"/>
      <c r="C18" s="201">
        <v>403709</v>
      </c>
      <c r="D18" s="201">
        <v>307483</v>
      </c>
      <c r="E18" s="201">
        <v>209685</v>
      </c>
      <c r="F18" s="201">
        <v>371005</v>
      </c>
      <c r="G18" s="201">
        <v>308209</v>
      </c>
      <c r="H18" s="201">
        <v>671461</v>
      </c>
      <c r="I18" s="201">
        <v>356002</v>
      </c>
      <c r="J18" s="201">
        <v>315116</v>
      </c>
      <c r="K18" s="201">
        <v>375896</v>
      </c>
      <c r="L18" s="206">
        <v>141388</v>
      </c>
      <c r="M18" s="206">
        <v>57546</v>
      </c>
      <c r="N18" s="206">
        <v>174126</v>
      </c>
      <c r="O18" s="206">
        <v>142056</v>
      </c>
      <c r="P18" s="206">
        <v>148556</v>
      </c>
      <c r="Q18" s="201">
        <v>110497.63798</v>
      </c>
      <c r="R18" s="201">
        <v>151773.61557</v>
      </c>
      <c r="S18" s="201">
        <v>191682</v>
      </c>
    </row>
    <row r="19" spans="1:19" s="27" customFormat="1" ht="12">
      <c r="A19" s="14" t="s">
        <v>30</v>
      </c>
      <c r="B19" s="30"/>
      <c r="C19" s="30">
        <v>870095</v>
      </c>
      <c r="D19" s="30">
        <v>1321368</v>
      </c>
      <c r="E19" s="30">
        <v>1362458</v>
      </c>
      <c r="F19" s="30">
        <v>2170959</v>
      </c>
      <c r="G19" s="30">
        <v>2280730</v>
      </c>
      <c r="H19" s="30">
        <v>1477087</v>
      </c>
      <c r="I19" s="30">
        <v>1022513</v>
      </c>
      <c r="J19" s="30">
        <v>1350455</v>
      </c>
      <c r="K19" s="30">
        <v>968847</v>
      </c>
      <c r="L19" s="47">
        <v>489331</v>
      </c>
      <c r="M19" s="47">
        <v>232198</v>
      </c>
      <c r="N19" s="47">
        <v>203302</v>
      </c>
      <c r="O19" s="47">
        <v>321778</v>
      </c>
      <c r="P19" s="47">
        <v>225713</v>
      </c>
      <c r="Q19" s="30">
        <v>464964.12914</v>
      </c>
      <c r="R19" s="30">
        <v>800082.81806</v>
      </c>
      <c r="S19" s="30">
        <v>339412</v>
      </c>
    </row>
    <row r="20" spans="1:19" s="27" customFormat="1" ht="12">
      <c r="A20" s="205" t="s">
        <v>31</v>
      </c>
      <c r="B20" s="201"/>
      <c r="C20" s="201">
        <v>167095</v>
      </c>
      <c r="D20" s="201">
        <v>126188</v>
      </c>
      <c r="E20" s="201">
        <v>153809</v>
      </c>
      <c r="F20" s="201">
        <v>338194</v>
      </c>
      <c r="G20" s="201">
        <v>323947</v>
      </c>
      <c r="H20" s="201">
        <v>267914</v>
      </c>
      <c r="I20" s="201">
        <v>363267</v>
      </c>
      <c r="J20" s="201">
        <v>260560</v>
      </c>
      <c r="K20" s="201">
        <v>172493</v>
      </c>
      <c r="L20" s="201">
        <v>59740</v>
      </c>
      <c r="M20" s="201">
        <v>37574</v>
      </c>
      <c r="N20" s="201">
        <v>26588</v>
      </c>
      <c r="O20" s="201">
        <v>45688</v>
      </c>
      <c r="P20" s="201">
        <v>73846</v>
      </c>
      <c r="Q20" s="201">
        <v>54068.72073</v>
      </c>
      <c r="R20" s="201">
        <v>62437</v>
      </c>
      <c r="S20" s="201">
        <v>26041</v>
      </c>
    </row>
    <row r="21" spans="1:19" s="27" customFormat="1" ht="12">
      <c r="A21" s="14" t="s">
        <v>32</v>
      </c>
      <c r="B21" s="30"/>
      <c r="C21" s="30">
        <v>111934</v>
      </c>
      <c r="D21" s="30">
        <v>81257</v>
      </c>
      <c r="E21" s="30">
        <v>77760</v>
      </c>
      <c r="F21" s="30">
        <v>100956</v>
      </c>
      <c r="G21" s="30">
        <v>84239</v>
      </c>
      <c r="H21" s="30">
        <v>115740</v>
      </c>
      <c r="I21" s="30">
        <v>244105</v>
      </c>
      <c r="J21" s="30">
        <v>409052</v>
      </c>
      <c r="K21" s="30">
        <v>158699</v>
      </c>
      <c r="L21" s="47">
        <v>54579</v>
      </c>
      <c r="M21" s="47">
        <v>137078</v>
      </c>
      <c r="N21" s="47">
        <v>32190</v>
      </c>
      <c r="O21" s="47">
        <v>18537</v>
      </c>
      <c r="P21" s="47">
        <v>29259</v>
      </c>
      <c r="Q21" s="30">
        <v>42405.84822</v>
      </c>
      <c r="R21" s="30">
        <v>87165.04273</v>
      </c>
      <c r="S21" s="30">
        <v>66428</v>
      </c>
    </row>
    <row r="22" spans="1:19" s="27" customFormat="1" ht="12">
      <c r="A22" s="205" t="s">
        <v>51</v>
      </c>
      <c r="B22" s="201"/>
      <c r="C22" s="201">
        <v>553264</v>
      </c>
      <c r="D22" s="201">
        <v>421163</v>
      </c>
      <c r="E22" s="201">
        <v>351903</v>
      </c>
      <c r="F22" s="201">
        <v>360265</v>
      </c>
      <c r="G22" s="201">
        <v>586693</v>
      </c>
      <c r="H22" s="201">
        <v>600362</v>
      </c>
      <c r="I22" s="201">
        <v>916272</v>
      </c>
      <c r="J22" s="201">
        <v>836408</v>
      </c>
      <c r="K22" s="201">
        <v>616400</v>
      </c>
      <c r="L22" s="206">
        <v>402901</v>
      </c>
      <c r="M22" s="206">
        <v>264264</v>
      </c>
      <c r="N22" s="206">
        <v>152641</v>
      </c>
      <c r="O22" s="206">
        <v>128880</v>
      </c>
      <c r="P22" s="206">
        <v>264419</v>
      </c>
      <c r="Q22" s="201">
        <v>276147.15591</v>
      </c>
      <c r="R22" s="201">
        <v>298873</v>
      </c>
      <c r="S22" s="201">
        <v>167918</v>
      </c>
    </row>
    <row r="23" spans="1:19" s="27" customFormat="1" ht="12">
      <c r="A23" s="14" t="s">
        <v>33</v>
      </c>
      <c r="B23" s="30"/>
      <c r="C23" s="30">
        <v>242146</v>
      </c>
      <c r="D23" s="30">
        <v>22584</v>
      </c>
      <c r="E23" s="30">
        <v>58991</v>
      </c>
      <c r="F23" s="30">
        <v>117830</v>
      </c>
      <c r="G23" s="30">
        <v>109807</v>
      </c>
      <c r="H23" s="30">
        <v>47234</v>
      </c>
      <c r="I23" s="30">
        <v>62325</v>
      </c>
      <c r="J23" s="30">
        <v>108047</v>
      </c>
      <c r="K23" s="30">
        <v>56474</v>
      </c>
      <c r="L23" s="47">
        <v>30597</v>
      </c>
      <c r="M23" s="47">
        <v>38910</v>
      </c>
      <c r="N23" s="47">
        <v>12417</v>
      </c>
      <c r="O23" s="47">
        <v>21116</v>
      </c>
      <c r="P23" s="47">
        <v>28394</v>
      </c>
      <c r="Q23" s="30">
        <v>17785.04382</v>
      </c>
      <c r="R23" s="30">
        <v>30641.66599</v>
      </c>
      <c r="S23" s="30">
        <v>38261</v>
      </c>
    </row>
    <row r="24" spans="1:19" s="27" customFormat="1" ht="12">
      <c r="A24" s="205" t="s">
        <v>34</v>
      </c>
      <c r="B24" s="201"/>
      <c r="C24" s="201">
        <v>8019</v>
      </c>
      <c r="D24" s="201">
        <v>115773</v>
      </c>
      <c r="E24" s="201">
        <v>9420</v>
      </c>
      <c r="F24" s="201">
        <v>69345</v>
      </c>
      <c r="G24" s="201">
        <v>12639</v>
      </c>
      <c r="H24" s="201">
        <v>10715</v>
      </c>
      <c r="I24" s="201">
        <v>66953</v>
      </c>
      <c r="J24" s="201">
        <v>133675</v>
      </c>
      <c r="K24" s="201">
        <v>24790</v>
      </c>
      <c r="L24" s="201">
        <v>48943</v>
      </c>
      <c r="M24" s="201">
        <v>1131</v>
      </c>
      <c r="N24" s="201">
        <v>2923</v>
      </c>
      <c r="O24" s="201">
        <v>1618</v>
      </c>
      <c r="P24" s="201">
        <v>21044</v>
      </c>
      <c r="Q24" s="201">
        <v>1592.73251</v>
      </c>
      <c r="R24" s="201">
        <v>6418.78297</v>
      </c>
      <c r="S24" s="201">
        <v>15856</v>
      </c>
    </row>
    <row r="25" spans="1:19" s="27" customFormat="1" ht="12">
      <c r="A25" s="14" t="s">
        <v>35</v>
      </c>
      <c r="B25" s="30"/>
      <c r="C25" s="30">
        <v>18742</v>
      </c>
      <c r="D25" s="30">
        <v>22326</v>
      </c>
      <c r="E25" s="30">
        <v>29126</v>
      </c>
      <c r="F25" s="30">
        <v>44479</v>
      </c>
      <c r="G25" s="30">
        <v>7098</v>
      </c>
      <c r="H25" s="30">
        <v>12767</v>
      </c>
      <c r="I25" s="30">
        <v>63188</v>
      </c>
      <c r="J25" s="30">
        <v>11429</v>
      </c>
      <c r="K25" s="30">
        <v>20204</v>
      </c>
      <c r="L25" s="30">
        <v>11513</v>
      </c>
      <c r="M25" s="30">
        <v>18282</v>
      </c>
      <c r="N25" s="30">
        <v>3940</v>
      </c>
      <c r="O25" s="30">
        <v>13941</v>
      </c>
      <c r="P25" s="30">
        <v>16330</v>
      </c>
      <c r="Q25" s="30">
        <v>3082.54977</v>
      </c>
      <c r="R25" s="30">
        <v>11528.841</v>
      </c>
      <c r="S25" s="30">
        <v>4618</v>
      </c>
    </row>
    <row r="26" spans="1:19" s="27" customFormat="1" ht="12">
      <c r="A26" s="205" t="s">
        <v>36</v>
      </c>
      <c r="B26" s="201"/>
      <c r="C26" s="201">
        <v>113175</v>
      </c>
      <c r="D26" s="201">
        <v>1704</v>
      </c>
      <c r="E26" s="201">
        <v>2431</v>
      </c>
      <c r="F26" s="201">
        <v>75362</v>
      </c>
      <c r="G26" s="201">
        <v>10310</v>
      </c>
      <c r="H26" s="201">
        <v>75917</v>
      </c>
      <c r="I26" s="201">
        <v>31916</v>
      </c>
      <c r="J26" s="201">
        <v>28764</v>
      </c>
      <c r="K26" s="201">
        <v>9413</v>
      </c>
      <c r="L26" s="206">
        <v>4375</v>
      </c>
      <c r="M26" s="206">
        <v>10139</v>
      </c>
      <c r="N26" s="206">
        <v>5547</v>
      </c>
      <c r="O26" s="206">
        <v>10855</v>
      </c>
      <c r="P26" s="206">
        <v>19082</v>
      </c>
      <c r="Q26" s="201">
        <v>78534.88521</v>
      </c>
      <c r="R26" s="201">
        <v>18128.54055</v>
      </c>
      <c r="S26" s="201">
        <v>817</v>
      </c>
    </row>
    <row r="27" s="27" customFormat="1" ht="12">
      <c r="A27" s="29"/>
    </row>
    <row r="28" spans="1:19" s="31" customFormat="1" ht="12">
      <c r="A28" s="116" t="s">
        <v>4</v>
      </c>
      <c r="B28" s="111"/>
      <c r="C28" s="118">
        <v>7223557</v>
      </c>
      <c r="D28" s="118">
        <v>7187693</v>
      </c>
      <c r="E28" s="118">
        <v>7434259</v>
      </c>
      <c r="F28" s="118">
        <v>10442596</v>
      </c>
      <c r="G28" s="118">
        <v>13242971</v>
      </c>
      <c r="H28" s="118">
        <v>10891944</v>
      </c>
      <c r="I28" s="118">
        <f>SUM(I7:I26)</f>
        <v>10053501</v>
      </c>
      <c r="J28" s="118">
        <v>10164631</v>
      </c>
      <c r="K28" s="118">
        <f aca="true" t="shared" si="0" ref="K28:P28">SUM(K7:K27)</f>
        <v>8068020</v>
      </c>
      <c r="L28" s="118">
        <f t="shared" si="0"/>
        <v>3418368</v>
      </c>
      <c r="M28" s="118">
        <f t="shared" si="0"/>
        <v>1751935</v>
      </c>
      <c r="N28" s="118">
        <f t="shared" si="0"/>
        <v>1702587</v>
      </c>
      <c r="O28" s="118">
        <f t="shared" si="0"/>
        <v>2121223</v>
      </c>
      <c r="P28" s="118">
        <f t="shared" si="0"/>
        <v>2236033</v>
      </c>
      <c r="Q28" s="118">
        <f>SUM(Q7:Q27)</f>
        <v>2365791.9312099996</v>
      </c>
      <c r="R28" s="118">
        <f>SUM(R7:R27)</f>
        <v>3460298.0009500002</v>
      </c>
      <c r="S28" s="118">
        <f>SUM(S7:S27)</f>
        <v>2459140</v>
      </c>
    </row>
    <row r="29" s="27" customFormat="1" ht="12">
      <c r="A29" s="29"/>
    </row>
    <row r="30" spans="1:19" s="27" customFormat="1" ht="12">
      <c r="A30" s="106" t="s">
        <v>6</v>
      </c>
      <c r="H30" s="7"/>
      <c r="I30" s="7"/>
      <c r="O30" s="77"/>
      <c r="P30" s="94"/>
      <c r="Q30" s="94"/>
      <c r="R30" s="94"/>
      <c r="S30" s="94" t="s">
        <v>74</v>
      </c>
    </row>
    <row r="31" s="27" customFormat="1" ht="12">
      <c r="A31" s="29"/>
    </row>
    <row r="32" spans="1:19" s="27" customFormat="1" ht="12">
      <c r="A32" s="119"/>
      <c r="B32" s="119"/>
      <c r="C32" s="120">
        <v>2002</v>
      </c>
      <c r="D32" s="120">
        <v>2003</v>
      </c>
      <c r="E32" s="120">
        <v>2004</v>
      </c>
      <c r="F32" s="120">
        <v>2005</v>
      </c>
      <c r="G32" s="120">
        <v>2006</v>
      </c>
      <c r="H32" s="120">
        <v>2007</v>
      </c>
      <c r="I32" s="120">
        <v>2008</v>
      </c>
      <c r="J32" s="120">
        <v>2009</v>
      </c>
      <c r="K32" s="120">
        <v>2010</v>
      </c>
      <c r="L32" s="120">
        <v>2011</v>
      </c>
      <c r="M32" s="120">
        <v>2012</v>
      </c>
      <c r="N32" s="120">
        <v>2013</v>
      </c>
      <c r="O32" s="120">
        <v>2014</v>
      </c>
      <c r="P32" s="120">
        <v>2015</v>
      </c>
      <c r="Q32" s="120">
        <v>2016</v>
      </c>
      <c r="R32" s="120">
        <v>2017</v>
      </c>
      <c r="S32" s="120">
        <v>2018</v>
      </c>
    </row>
    <row r="33" s="27" customFormat="1" ht="12">
      <c r="A33" s="29"/>
    </row>
    <row r="34" spans="1:19" s="27" customFormat="1" ht="12">
      <c r="A34" s="14" t="s">
        <v>20</v>
      </c>
      <c r="B34" s="30"/>
      <c r="C34" s="30">
        <v>2075277</v>
      </c>
      <c r="D34" s="30">
        <v>1809780</v>
      </c>
      <c r="E34" s="30">
        <v>2557876</v>
      </c>
      <c r="F34" s="30">
        <v>3226777</v>
      </c>
      <c r="G34" s="30">
        <v>4694409</v>
      </c>
      <c r="H34" s="30">
        <v>4265183</v>
      </c>
      <c r="I34" s="30">
        <v>5154539</v>
      </c>
      <c r="J34" s="30">
        <v>3607070</v>
      </c>
      <c r="K34" s="30">
        <v>1564312</v>
      </c>
      <c r="L34" s="47">
        <v>864993</v>
      </c>
      <c r="M34" s="47">
        <v>359636</v>
      </c>
      <c r="N34" s="47">
        <v>610403</v>
      </c>
      <c r="O34" s="47">
        <v>1202035.40227</v>
      </c>
      <c r="P34" s="47">
        <v>776955</v>
      </c>
      <c r="Q34" s="30">
        <v>384290.88508</v>
      </c>
      <c r="R34" s="30">
        <v>756040</v>
      </c>
      <c r="S34" s="30">
        <v>1242613</v>
      </c>
    </row>
    <row r="35" spans="1:19" s="27" customFormat="1" ht="12">
      <c r="A35" s="205" t="s">
        <v>21</v>
      </c>
      <c r="B35" s="201"/>
      <c r="C35" s="201">
        <v>679349</v>
      </c>
      <c r="D35" s="201">
        <v>713678</v>
      </c>
      <c r="E35" s="201">
        <v>685079</v>
      </c>
      <c r="F35" s="201">
        <v>914672</v>
      </c>
      <c r="G35" s="201">
        <v>1555604</v>
      </c>
      <c r="H35" s="201">
        <v>980546</v>
      </c>
      <c r="I35" s="201">
        <v>940080</v>
      </c>
      <c r="J35" s="201">
        <v>627804</v>
      </c>
      <c r="K35" s="201">
        <v>194609</v>
      </c>
      <c r="L35" s="206">
        <v>145755</v>
      </c>
      <c r="M35" s="206">
        <v>45880</v>
      </c>
      <c r="N35" s="206">
        <v>310348</v>
      </c>
      <c r="O35" s="206">
        <v>96806.34964</v>
      </c>
      <c r="P35" s="206">
        <v>184407.3224</v>
      </c>
      <c r="Q35" s="201">
        <v>146275.35206</v>
      </c>
      <c r="R35" s="201">
        <v>330886</v>
      </c>
      <c r="S35" s="201">
        <v>77313</v>
      </c>
    </row>
    <row r="36" spans="1:19" s="27" customFormat="1" ht="12">
      <c r="A36" s="14" t="s">
        <v>22</v>
      </c>
      <c r="B36" s="30"/>
      <c r="C36" s="30">
        <v>595065</v>
      </c>
      <c r="D36" s="30">
        <v>480600</v>
      </c>
      <c r="E36" s="30">
        <v>1000583</v>
      </c>
      <c r="F36" s="30">
        <v>497054</v>
      </c>
      <c r="G36" s="30">
        <v>1203616</v>
      </c>
      <c r="H36" s="30">
        <v>755640</v>
      </c>
      <c r="I36" s="30">
        <v>788516</v>
      </c>
      <c r="J36" s="30">
        <v>566209</v>
      </c>
      <c r="K36" s="30">
        <v>651212</v>
      </c>
      <c r="L36" s="47">
        <v>197226</v>
      </c>
      <c r="M36" s="47">
        <v>42972</v>
      </c>
      <c r="N36" s="47">
        <v>105911</v>
      </c>
      <c r="O36" s="47">
        <v>272216.97774</v>
      </c>
      <c r="P36" s="47">
        <v>149150.94541</v>
      </c>
      <c r="Q36" s="30">
        <v>170652.32647</v>
      </c>
      <c r="R36" s="30">
        <v>105135</v>
      </c>
      <c r="S36" s="30">
        <v>96885</v>
      </c>
    </row>
    <row r="37" spans="1:19" s="27" customFormat="1" ht="12">
      <c r="A37" s="205" t="s">
        <v>23</v>
      </c>
      <c r="B37" s="201"/>
      <c r="C37" s="201">
        <v>245312</v>
      </c>
      <c r="D37" s="201">
        <v>489116</v>
      </c>
      <c r="E37" s="201">
        <v>633149</v>
      </c>
      <c r="F37" s="201">
        <v>427294</v>
      </c>
      <c r="G37" s="201">
        <v>344962</v>
      </c>
      <c r="H37" s="201">
        <v>235031</v>
      </c>
      <c r="I37" s="201">
        <v>229495</v>
      </c>
      <c r="J37" s="201">
        <v>558795</v>
      </c>
      <c r="K37" s="201">
        <v>248710</v>
      </c>
      <c r="L37" s="206">
        <v>80090</v>
      </c>
      <c r="M37" s="206">
        <v>103884</v>
      </c>
      <c r="N37" s="206">
        <v>154777</v>
      </c>
      <c r="O37" s="206">
        <v>130205.79736</v>
      </c>
      <c r="P37" s="206">
        <v>193028.89375</v>
      </c>
      <c r="Q37" s="201">
        <v>268061.90222</v>
      </c>
      <c r="R37" s="201">
        <v>183435</v>
      </c>
      <c r="S37" s="201">
        <v>170786</v>
      </c>
    </row>
    <row r="38" spans="1:19" s="27" customFormat="1" ht="12">
      <c r="A38" s="14" t="s">
        <v>24</v>
      </c>
      <c r="B38" s="30"/>
      <c r="C38" s="30">
        <v>669622</v>
      </c>
      <c r="D38" s="30">
        <v>310131</v>
      </c>
      <c r="E38" s="30">
        <v>343676</v>
      </c>
      <c r="F38" s="30">
        <v>541877</v>
      </c>
      <c r="G38" s="30">
        <v>1248928</v>
      </c>
      <c r="H38" s="30">
        <v>1062655</v>
      </c>
      <c r="I38" s="30">
        <v>539202</v>
      </c>
      <c r="J38" s="30">
        <v>674244</v>
      </c>
      <c r="K38" s="30">
        <v>541344</v>
      </c>
      <c r="L38" s="47">
        <v>186068</v>
      </c>
      <c r="M38" s="47">
        <v>105473</v>
      </c>
      <c r="N38" s="47">
        <v>135378</v>
      </c>
      <c r="O38" s="47">
        <v>211344.34589</v>
      </c>
      <c r="P38" s="47">
        <v>292732.85408</v>
      </c>
      <c r="Q38" s="30">
        <v>322355.40855</v>
      </c>
      <c r="R38" s="30">
        <v>354562</v>
      </c>
      <c r="S38" s="30">
        <v>445697</v>
      </c>
    </row>
    <row r="39" spans="1:19" s="27" customFormat="1" ht="12">
      <c r="A39" s="205" t="s">
        <v>25</v>
      </c>
      <c r="B39" s="201"/>
      <c r="C39" s="201">
        <v>468933</v>
      </c>
      <c r="D39" s="201">
        <v>215232</v>
      </c>
      <c r="E39" s="201">
        <v>270683</v>
      </c>
      <c r="F39" s="201">
        <v>266980</v>
      </c>
      <c r="G39" s="201">
        <v>900252</v>
      </c>
      <c r="H39" s="201">
        <v>265413</v>
      </c>
      <c r="I39" s="201">
        <v>345942</v>
      </c>
      <c r="J39" s="201">
        <v>209085</v>
      </c>
      <c r="K39" s="201">
        <v>215401</v>
      </c>
      <c r="L39" s="201">
        <v>72628</v>
      </c>
      <c r="M39" s="201">
        <v>21895</v>
      </c>
      <c r="N39" s="201">
        <v>79002</v>
      </c>
      <c r="O39" s="201">
        <v>159728.77502</v>
      </c>
      <c r="P39" s="201">
        <v>83457.46689</v>
      </c>
      <c r="Q39" s="201">
        <v>74781.82861</v>
      </c>
      <c r="R39" s="201">
        <v>325855</v>
      </c>
      <c r="S39" s="201">
        <v>111955</v>
      </c>
    </row>
    <row r="40" spans="1:19" s="27" customFormat="1" ht="12">
      <c r="A40" s="14" t="s">
        <v>50</v>
      </c>
      <c r="B40" s="30"/>
      <c r="C40" s="30">
        <v>948755</v>
      </c>
      <c r="D40" s="30">
        <v>573503</v>
      </c>
      <c r="E40" s="30">
        <v>942904</v>
      </c>
      <c r="F40" s="30">
        <v>959883</v>
      </c>
      <c r="G40" s="30">
        <v>2670984</v>
      </c>
      <c r="H40" s="30">
        <v>1348677</v>
      </c>
      <c r="I40" s="30">
        <v>1067888</v>
      </c>
      <c r="J40" s="30">
        <v>1000797</v>
      </c>
      <c r="K40" s="30">
        <v>860274</v>
      </c>
      <c r="L40" s="47">
        <v>188609</v>
      </c>
      <c r="M40" s="47">
        <v>88654</v>
      </c>
      <c r="N40" s="47">
        <v>108911</v>
      </c>
      <c r="O40" s="47">
        <v>101235.6242</v>
      </c>
      <c r="P40" s="47">
        <v>198569.01953</v>
      </c>
      <c r="Q40" s="30">
        <v>75781</v>
      </c>
      <c r="R40" s="30">
        <v>161451.05739</v>
      </c>
      <c r="S40" s="30">
        <v>70844</v>
      </c>
    </row>
    <row r="41" spans="1:19" s="27" customFormat="1" ht="12">
      <c r="A41" s="205" t="s">
        <v>26</v>
      </c>
      <c r="B41" s="201"/>
      <c r="C41" s="201">
        <v>1071385</v>
      </c>
      <c r="D41" s="201">
        <v>1456610</v>
      </c>
      <c r="E41" s="201">
        <v>1230891</v>
      </c>
      <c r="F41" s="201">
        <v>2124957</v>
      </c>
      <c r="G41" s="201">
        <v>1710515</v>
      </c>
      <c r="H41" s="201">
        <v>2457818</v>
      </c>
      <c r="I41" s="201">
        <v>3064048</v>
      </c>
      <c r="J41" s="201">
        <v>2574778</v>
      </c>
      <c r="K41" s="201">
        <v>1181255</v>
      </c>
      <c r="L41" s="206">
        <v>718176</v>
      </c>
      <c r="M41" s="206">
        <v>130227</v>
      </c>
      <c r="N41" s="206">
        <v>640383</v>
      </c>
      <c r="O41" s="206">
        <v>364790.5157</v>
      </c>
      <c r="P41" s="206">
        <v>327196.44235</v>
      </c>
      <c r="Q41" s="201">
        <v>345225.1747</v>
      </c>
      <c r="R41" s="201">
        <v>435002.51803</v>
      </c>
      <c r="S41" s="201">
        <v>229343</v>
      </c>
    </row>
    <row r="42" spans="1:19" s="31" customFormat="1" ht="12">
      <c r="A42" s="144" t="s">
        <v>15</v>
      </c>
      <c r="B42" s="139"/>
      <c r="C42" s="139">
        <v>3768718</v>
      </c>
      <c r="D42" s="139">
        <v>3417441</v>
      </c>
      <c r="E42" s="139">
        <v>1888341</v>
      </c>
      <c r="F42" s="139">
        <v>3145306</v>
      </c>
      <c r="G42" s="139">
        <v>5030038</v>
      </c>
      <c r="H42" s="141">
        <v>4905582</v>
      </c>
      <c r="I42" s="141">
        <v>4330709</v>
      </c>
      <c r="J42" s="141">
        <v>3899834</v>
      </c>
      <c r="K42" s="139">
        <v>1960882</v>
      </c>
      <c r="L42" s="140">
        <v>642912</v>
      </c>
      <c r="M42" s="140">
        <v>307800</v>
      </c>
      <c r="N42" s="140">
        <v>529586</v>
      </c>
      <c r="O42" s="140">
        <v>996799.40388</v>
      </c>
      <c r="P42" s="140">
        <v>702071.44972</v>
      </c>
      <c r="Q42" s="139">
        <v>618492</v>
      </c>
      <c r="R42" s="139">
        <v>725274</v>
      </c>
      <c r="S42" s="139">
        <v>444856</v>
      </c>
    </row>
    <row r="43" spans="1:19" s="27" customFormat="1" ht="12">
      <c r="A43" s="205" t="s">
        <v>27</v>
      </c>
      <c r="B43" s="201"/>
      <c r="C43" s="201">
        <v>1282923</v>
      </c>
      <c r="D43" s="201">
        <v>1380830</v>
      </c>
      <c r="E43" s="201">
        <v>1235927</v>
      </c>
      <c r="F43" s="201">
        <v>2613977</v>
      </c>
      <c r="G43" s="201">
        <v>2771651</v>
      </c>
      <c r="H43" s="201">
        <v>2471239</v>
      </c>
      <c r="I43" s="201">
        <v>2330856</v>
      </c>
      <c r="J43" s="201">
        <v>1736745</v>
      </c>
      <c r="K43" s="201">
        <v>937728</v>
      </c>
      <c r="L43" s="206">
        <v>434986</v>
      </c>
      <c r="M43" s="206">
        <v>203902</v>
      </c>
      <c r="N43" s="206">
        <v>393792</v>
      </c>
      <c r="O43" s="206">
        <v>354675.47366</v>
      </c>
      <c r="P43" s="206">
        <v>192719.28759</v>
      </c>
      <c r="Q43" s="201">
        <v>406144</v>
      </c>
      <c r="R43" s="201">
        <v>485238</v>
      </c>
      <c r="S43" s="201">
        <v>701670</v>
      </c>
    </row>
    <row r="44" spans="1:19" s="27" customFormat="1" ht="12">
      <c r="A44" s="14" t="s">
        <v>28</v>
      </c>
      <c r="B44" s="30"/>
      <c r="C44" s="30">
        <v>719409</v>
      </c>
      <c r="D44" s="30">
        <v>330648</v>
      </c>
      <c r="E44" s="30">
        <v>324297</v>
      </c>
      <c r="F44" s="30">
        <v>340824</v>
      </c>
      <c r="G44" s="30">
        <v>528751</v>
      </c>
      <c r="H44" s="30">
        <v>704649</v>
      </c>
      <c r="I44" s="30">
        <v>732099</v>
      </c>
      <c r="J44" s="30">
        <v>914104</v>
      </c>
      <c r="K44" s="30">
        <v>499052</v>
      </c>
      <c r="L44" s="47">
        <v>70329</v>
      </c>
      <c r="M44" s="47">
        <v>54162</v>
      </c>
      <c r="N44" s="47">
        <v>199197</v>
      </c>
      <c r="O44" s="47">
        <v>416158.0525</v>
      </c>
      <c r="P44" s="47">
        <v>159085.03808</v>
      </c>
      <c r="Q44" s="30">
        <v>106436.15469</v>
      </c>
      <c r="R44" s="30">
        <v>194239.29263</v>
      </c>
      <c r="S44" s="30">
        <v>272460</v>
      </c>
    </row>
    <row r="45" spans="1:19" s="27" customFormat="1" ht="12">
      <c r="A45" s="205" t="s">
        <v>29</v>
      </c>
      <c r="B45" s="201"/>
      <c r="C45" s="201">
        <v>785279</v>
      </c>
      <c r="D45" s="201">
        <v>1156961</v>
      </c>
      <c r="E45" s="201">
        <v>2083520</v>
      </c>
      <c r="F45" s="201">
        <v>1396943</v>
      </c>
      <c r="G45" s="201">
        <v>1941296</v>
      </c>
      <c r="H45" s="201">
        <v>1549890</v>
      </c>
      <c r="I45" s="201">
        <v>2307211</v>
      </c>
      <c r="J45" s="201">
        <v>2095818</v>
      </c>
      <c r="K45" s="201">
        <v>800118</v>
      </c>
      <c r="L45" s="206">
        <v>1200846</v>
      </c>
      <c r="M45" s="206">
        <v>974159</v>
      </c>
      <c r="N45" s="206">
        <v>271207</v>
      </c>
      <c r="O45" s="206">
        <v>284351.2629</v>
      </c>
      <c r="P45" s="206">
        <v>521666.16879</v>
      </c>
      <c r="Q45" s="201">
        <v>667461.42517</v>
      </c>
      <c r="R45" s="201">
        <v>335037</v>
      </c>
      <c r="S45" s="201">
        <v>406732</v>
      </c>
    </row>
    <row r="46" spans="1:19" s="27" customFormat="1" ht="12">
      <c r="A46" s="14" t="s">
        <v>30</v>
      </c>
      <c r="B46" s="30"/>
      <c r="C46" s="30">
        <v>1265663</v>
      </c>
      <c r="D46" s="30">
        <v>1178880</v>
      </c>
      <c r="E46" s="30">
        <v>5071386</v>
      </c>
      <c r="F46" s="30">
        <v>3637230</v>
      </c>
      <c r="G46" s="30">
        <v>2194566</v>
      </c>
      <c r="H46" s="30">
        <v>1565684</v>
      </c>
      <c r="I46" s="30">
        <v>1975690</v>
      </c>
      <c r="J46" s="30">
        <v>2707469</v>
      </c>
      <c r="K46" s="30">
        <v>1357681</v>
      </c>
      <c r="L46" s="47">
        <v>655040</v>
      </c>
      <c r="M46" s="47">
        <v>253203</v>
      </c>
      <c r="N46" s="47">
        <v>565565</v>
      </c>
      <c r="O46" s="47">
        <v>546034.44255</v>
      </c>
      <c r="P46" s="47">
        <v>491600.05302</v>
      </c>
      <c r="Q46" s="30">
        <v>624096.90207</v>
      </c>
      <c r="R46" s="30">
        <v>612818.51947</v>
      </c>
      <c r="S46" s="30">
        <v>553849</v>
      </c>
    </row>
    <row r="47" spans="1:19" s="27" customFormat="1" ht="12">
      <c r="A47" s="205" t="s">
        <v>31</v>
      </c>
      <c r="B47" s="201"/>
      <c r="C47" s="201">
        <v>238368</v>
      </c>
      <c r="D47" s="201">
        <v>400886</v>
      </c>
      <c r="E47" s="201">
        <v>539226</v>
      </c>
      <c r="F47" s="201">
        <v>586671</v>
      </c>
      <c r="G47" s="201">
        <v>798563</v>
      </c>
      <c r="H47" s="201">
        <v>1002876</v>
      </c>
      <c r="I47" s="201">
        <v>602837</v>
      </c>
      <c r="J47" s="201">
        <v>524777</v>
      </c>
      <c r="K47" s="201">
        <v>252026</v>
      </c>
      <c r="L47" s="201">
        <v>96827</v>
      </c>
      <c r="M47" s="201">
        <v>111814</v>
      </c>
      <c r="N47" s="201">
        <v>176056</v>
      </c>
      <c r="O47" s="201">
        <v>381035.80165</v>
      </c>
      <c r="P47" s="201">
        <v>160972.03682</v>
      </c>
      <c r="Q47" s="201">
        <v>120711.38287</v>
      </c>
      <c r="R47" s="201">
        <v>165033</v>
      </c>
      <c r="S47" s="201">
        <v>533557</v>
      </c>
    </row>
    <row r="48" spans="1:19" s="27" customFormat="1" ht="12">
      <c r="A48" s="14" t="s">
        <v>32</v>
      </c>
      <c r="B48" s="30"/>
      <c r="C48" s="30">
        <v>500346</v>
      </c>
      <c r="D48" s="30">
        <v>363175</v>
      </c>
      <c r="E48" s="30">
        <v>123567</v>
      </c>
      <c r="F48" s="30">
        <v>253943</v>
      </c>
      <c r="G48" s="30">
        <v>259820</v>
      </c>
      <c r="H48" s="30">
        <v>171271</v>
      </c>
      <c r="I48" s="30">
        <v>385835</v>
      </c>
      <c r="J48" s="30">
        <v>338222</v>
      </c>
      <c r="K48" s="30">
        <v>141769</v>
      </c>
      <c r="L48" s="47">
        <v>253173</v>
      </c>
      <c r="M48" s="47">
        <v>72859</v>
      </c>
      <c r="N48" s="47">
        <v>53025</v>
      </c>
      <c r="O48" s="47">
        <v>70430.71929</v>
      </c>
      <c r="P48" s="47">
        <v>121506.62476</v>
      </c>
      <c r="Q48" s="30">
        <v>46489.47122</v>
      </c>
      <c r="R48" s="30">
        <v>202982.87865</v>
      </c>
      <c r="S48" s="30">
        <v>231038</v>
      </c>
    </row>
    <row r="49" spans="1:19" s="27" customFormat="1" ht="12">
      <c r="A49" s="205" t="s">
        <v>51</v>
      </c>
      <c r="B49" s="201"/>
      <c r="C49" s="201">
        <v>892882</v>
      </c>
      <c r="D49" s="201">
        <v>575825</v>
      </c>
      <c r="E49" s="201">
        <v>1370734</v>
      </c>
      <c r="F49" s="201">
        <v>1305284</v>
      </c>
      <c r="G49" s="201">
        <v>2288900</v>
      </c>
      <c r="H49" s="201">
        <v>1911254</v>
      </c>
      <c r="I49" s="201">
        <v>1432301</v>
      </c>
      <c r="J49" s="201">
        <v>1952469</v>
      </c>
      <c r="K49" s="201">
        <v>1755140</v>
      </c>
      <c r="L49" s="206">
        <v>1020606</v>
      </c>
      <c r="M49" s="206">
        <v>933471</v>
      </c>
      <c r="N49" s="206">
        <v>326929</v>
      </c>
      <c r="O49" s="206">
        <v>872103.73232</v>
      </c>
      <c r="P49" s="206">
        <v>715311.01236</v>
      </c>
      <c r="Q49" s="201">
        <v>532073.98824</v>
      </c>
      <c r="R49" s="201">
        <v>1240586</v>
      </c>
      <c r="S49" s="201">
        <v>273860</v>
      </c>
    </row>
    <row r="50" spans="1:19" s="27" customFormat="1" ht="12">
      <c r="A50" s="14" t="s">
        <v>33</v>
      </c>
      <c r="B50" s="30"/>
      <c r="C50" s="30">
        <v>130376</v>
      </c>
      <c r="D50" s="30">
        <v>105516</v>
      </c>
      <c r="E50" s="30">
        <v>223958</v>
      </c>
      <c r="F50" s="30">
        <v>200888</v>
      </c>
      <c r="G50" s="30">
        <v>283052</v>
      </c>
      <c r="H50" s="30">
        <v>191241</v>
      </c>
      <c r="I50" s="30">
        <v>150423</v>
      </c>
      <c r="J50" s="30">
        <v>278305</v>
      </c>
      <c r="K50" s="30">
        <v>66819</v>
      </c>
      <c r="L50" s="47">
        <v>50364</v>
      </c>
      <c r="M50" s="47">
        <v>29737</v>
      </c>
      <c r="N50" s="47">
        <v>87089</v>
      </c>
      <c r="O50" s="47">
        <v>48413.3887</v>
      </c>
      <c r="P50" s="47">
        <v>54142.75093</v>
      </c>
      <c r="Q50" s="30">
        <v>38591.84219</v>
      </c>
      <c r="R50" s="30">
        <v>51135</v>
      </c>
      <c r="S50" s="30">
        <v>28094</v>
      </c>
    </row>
    <row r="51" spans="1:19" s="27" customFormat="1" ht="12">
      <c r="A51" s="205" t="s">
        <v>34</v>
      </c>
      <c r="B51" s="201"/>
      <c r="C51" s="201">
        <v>17063</v>
      </c>
      <c r="D51" s="201">
        <v>16697</v>
      </c>
      <c r="E51" s="201">
        <v>10244</v>
      </c>
      <c r="F51" s="201">
        <v>37921</v>
      </c>
      <c r="G51" s="201">
        <v>15142</v>
      </c>
      <c r="H51" s="201">
        <v>24535</v>
      </c>
      <c r="I51" s="201">
        <v>69740</v>
      </c>
      <c r="J51" s="201">
        <v>45195</v>
      </c>
      <c r="K51" s="201">
        <v>23338</v>
      </c>
      <c r="L51" s="201">
        <v>6542</v>
      </c>
      <c r="M51" s="201">
        <v>2956</v>
      </c>
      <c r="N51" s="201">
        <v>11282</v>
      </c>
      <c r="O51" s="201">
        <v>9704.01868</v>
      </c>
      <c r="P51" s="201">
        <v>5686.828</v>
      </c>
      <c r="Q51" s="201">
        <v>11437.12357</v>
      </c>
      <c r="R51" s="201">
        <v>10804.65271</v>
      </c>
      <c r="S51" s="201">
        <v>5690</v>
      </c>
    </row>
    <row r="52" spans="1:19" s="27" customFormat="1" ht="12">
      <c r="A52" s="14" t="s">
        <v>35</v>
      </c>
      <c r="B52" s="30"/>
      <c r="C52" s="30">
        <v>4580</v>
      </c>
      <c r="D52" s="30">
        <v>15975</v>
      </c>
      <c r="E52" s="30">
        <v>34571</v>
      </c>
      <c r="F52" s="30">
        <v>55317</v>
      </c>
      <c r="G52" s="30">
        <v>18875</v>
      </c>
      <c r="H52" s="30">
        <v>25064</v>
      </c>
      <c r="I52" s="30">
        <v>31766</v>
      </c>
      <c r="J52" s="30">
        <v>55241</v>
      </c>
      <c r="K52" s="30">
        <v>14711</v>
      </c>
      <c r="L52" s="30">
        <v>30210</v>
      </c>
      <c r="M52" s="30">
        <v>6364</v>
      </c>
      <c r="N52" s="30">
        <v>14813</v>
      </c>
      <c r="O52" s="30">
        <v>5547.81366</v>
      </c>
      <c r="P52" s="30">
        <v>4813.19136</v>
      </c>
      <c r="Q52" s="30">
        <v>12466.42061</v>
      </c>
      <c r="R52" s="30">
        <v>12079.55637</v>
      </c>
      <c r="S52" s="30">
        <v>26340</v>
      </c>
    </row>
    <row r="53" spans="1:19" s="27" customFormat="1" ht="12">
      <c r="A53" s="205" t="s">
        <v>36</v>
      </c>
      <c r="B53" s="201"/>
      <c r="C53" s="201">
        <v>3251306</v>
      </c>
      <c r="D53" s="201">
        <v>1708737</v>
      </c>
      <c r="E53" s="201">
        <v>293599</v>
      </c>
      <c r="F53" s="201">
        <v>476969</v>
      </c>
      <c r="G53" s="201">
        <v>502412</v>
      </c>
      <c r="H53" s="201">
        <v>613240</v>
      </c>
      <c r="I53" s="201">
        <v>1895006</v>
      </c>
      <c r="J53" s="201">
        <v>788840</v>
      </c>
      <c r="K53" s="201">
        <v>256195</v>
      </c>
      <c r="L53" s="206">
        <v>520587</v>
      </c>
      <c r="M53" s="206">
        <v>307125</v>
      </c>
      <c r="N53" s="206">
        <v>440493</v>
      </c>
      <c r="O53" s="206">
        <v>560793.89235</v>
      </c>
      <c r="P53" s="206">
        <v>141805</v>
      </c>
      <c r="Q53" s="201">
        <v>48918.22654</v>
      </c>
      <c r="R53" s="201">
        <v>43534.64407</v>
      </c>
      <c r="S53" s="201">
        <v>324891</v>
      </c>
    </row>
    <row r="54" spans="1:13" s="27" customFormat="1" ht="12">
      <c r="A54" s="29"/>
      <c r="H54" s="33"/>
      <c r="I54" s="33"/>
      <c r="J54" s="33"/>
      <c r="K54" s="49"/>
      <c r="L54" s="49"/>
      <c r="M54" s="49"/>
    </row>
    <row r="55" spans="1:19" s="27" customFormat="1" ht="12">
      <c r="A55" s="116" t="s">
        <v>4</v>
      </c>
      <c r="B55" s="121"/>
      <c r="C55" s="118">
        <v>19610613</v>
      </c>
      <c r="D55" s="118">
        <v>16700223</v>
      </c>
      <c r="E55" s="118">
        <v>20864210</v>
      </c>
      <c r="F55" s="118">
        <v>23010765</v>
      </c>
      <c r="G55" s="118">
        <v>30962334</v>
      </c>
      <c r="H55" s="118">
        <v>26507489</v>
      </c>
      <c r="I55" s="118">
        <v>28374183</v>
      </c>
      <c r="J55" s="118">
        <f>SUM(J34:J53)</f>
        <v>25155801</v>
      </c>
      <c r="K55" s="122">
        <f aca="true" t="shared" si="1" ref="K55:P55">SUM(K34:K54)</f>
        <v>13522576</v>
      </c>
      <c r="L55" s="122">
        <f t="shared" si="1"/>
        <v>7435967</v>
      </c>
      <c r="M55" s="122">
        <f t="shared" si="1"/>
        <v>4156173</v>
      </c>
      <c r="N55" s="122">
        <f t="shared" si="1"/>
        <v>5214147</v>
      </c>
      <c r="O55" s="122">
        <f t="shared" si="1"/>
        <v>7084411.789960001</v>
      </c>
      <c r="P55" s="122">
        <f t="shared" si="1"/>
        <v>5476877.385839999</v>
      </c>
      <c r="Q55" s="122">
        <f>SUM(Q34:Q54)</f>
        <v>5020742.814859999</v>
      </c>
      <c r="R55" s="122">
        <f>SUM(R34:R54)</f>
        <v>6731129.1193200005</v>
      </c>
      <c r="S55" s="122">
        <f>SUM(S34:S54)</f>
        <v>6248473</v>
      </c>
    </row>
    <row r="56" s="27" customFormat="1" ht="12">
      <c r="A56" s="29"/>
    </row>
    <row r="57" spans="1:19" s="27" customFormat="1" ht="12">
      <c r="A57" s="211" t="s">
        <v>10</v>
      </c>
      <c r="H57" s="7"/>
      <c r="I57" s="7"/>
      <c r="L57" s="77"/>
      <c r="O57" s="77"/>
      <c r="P57" s="94"/>
      <c r="Q57" s="94"/>
      <c r="R57" s="94"/>
      <c r="S57" s="94" t="s">
        <v>74</v>
      </c>
    </row>
    <row r="58" s="27" customFormat="1" ht="12">
      <c r="A58" s="29"/>
    </row>
    <row r="59" spans="1:19" s="27" customFormat="1" ht="12">
      <c r="A59" s="119"/>
      <c r="B59" s="119"/>
      <c r="C59" s="120">
        <v>2002</v>
      </c>
      <c r="D59" s="120">
        <v>2003</v>
      </c>
      <c r="E59" s="120">
        <v>2004</v>
      </c>
      <c r="F59" s="120">
        <v>2005</v>
      </c>
      <c r="G59" s="120">
        <v>2006</v>
      </c>
      <c r="H59" s="120">
        <v>2007</v>
      </c>
      <c r="I59" s="120">
        <v>2008</v>
      </c>
      <c r="J59" s="120">
        <v>2009</v>
      </c>
      <c r="K59" s="120">
        <v>2010</v>
      </c>
      <c r="L59" s="120">
        <v>2011</v>
      </c>
      <c r="M59" s="120">
        <v>2012</v>
      </c>
      <c r="N59" s="120">
        <v>2013</v>
      </c>
      <c r="O59" s="120">
        <v>2014</v>
      </c>
      <c r="P59" s="120">
        <v>2015</v>
      </c>
      <c r="Q59" s="120">
        <v>2016</v>
      </c>
      <c r="R59" s="120">
        <v>2017</v>
      </c>
      <c r="S59" s="120">
        <v>2018</v>
      </c>
    </row>
    <row r="60" s="27" customFormat="1" ht="12">
      <c r="A60" s="29"/>
    </row>
    <row r="61" spans="1:19" s="27" customFormat="1" ht="12">
      <c r="A61" s="14" t="s">
        <v>20</v>
      </c>
      <c r="B61" s="30"/>
      <c r="C61" s="30">
        <v>2953782</v>
      </c>
      <c r="D61" s="30">
        <v>2622300</v>
      </c>
      <c r="E61" s="30">
        <v>3560332</v>
      </c>
      <c r="F61" s="30">
        <v>4625557</v>
      </c>
      <c r="G61" s="30">
        <v>6400335</v>
      </c>
      <c r="H61" s="30">
        <v>5979716</v>
      </c>
      <c r="I61" s="30">
        <v>6774007</v>
      </c>
      <c r="J61" s="30">
        <v>5213854</v>
      </c>
      <c r="K61" s="30">
        <v>2580371</v>
      </c>
      <c r="L61" s="47">
        <v>1433426</v>
      </c>
      <c r="M61" s="47">
        <v>677968</v>
      </c>
      <c r="N61" s="47">
        <v>987392</v>
      </c>
      <c r="O61" s="47">
        <v>1628840.89497</v>
      </c>
      <c r="P61" s="47">
        <v>991514</v>
      </c>
      <c r="Q61" s="30">
        <v>699969.94456</v>
      </c>
      <c r="R61" s="30">
        <v>1131079</v>
      </c>
      <c r="S61" s="30">
        <v>1581229</v>
      </c>
    </row>
    <row r="62" spans="1:19" s="27" customFormat="1" ht="12">
      <c r="A62" s="205" t="s">
        <v>21</v>
      </c>
      <c r="B62" s="201"/>
      <c r="C62" s="201">
        <v>897589</v>
      </c>
      <c r="D62" s="201">
        <v>870437</v>
      </c>
      <c r="E62" s="201">
        <v>878561</v>
      </c>
      <c r="F62" s="201">
        <v>1335646</v>
      </c>
      <c r="G62" s="201">
        <v>2438425</v>
      </c>
      <c r="H62" s="201">
        <v>1516289</v>
      </c>
      <c r="I62" s="201">
        <v>1188226</v>
      </c>
      <c r="J62" s="201">
        <v>964182</v>
      </c>
      <c r="K62" s="201">
        <v>447099</v>
      </c>
      <c r="L62" s="206">
        <v>326351</v>
      </c>
      <c r="M62" s="206">
        <v>67128</v>
      </c>
      <c r="N62" s="206">
        <v>363707</v>
      </c>
      <c r="O62" s="206">
        <v>141197.56512</v>
      </c>
      <c r="P62" s="206">
        <v>330526.04072</v>
      </c>
      <c r="Q62" s="201">
        <v>267861.65595</v>
      </c>
      <c r="R62" s="201">
        <v>435174</v>
      </c>
      <c r="S62" s="201">
        <v>184178</v>
      </c>
    </row>
    <row r="63" spans="1:19" s="27" customFormat="1" ht="12">
      <c r="A63" s="14" t="s">
        <v>22</v>
      </c>
      <c r="B63" s="30"/>
      <c r="C63" s="30">
        <v>692273</v>
      </c>
      <c r="D63" s="30">
        <v>580203</v>
      </c>
      <c r="E63" s="30">
        <v>1394180</v>
      </c>
      <c r="F63" s="30">
        <v>645465</v>
      </c>
      <c r="G63" s="30">
        <v>1432349</v>
      </c>
      <c r="H63" s="30">
        <v>1000188</v>
      </c>
      <c r="I63" s="30">
        <v>946995</v>
      </c>
      <c r="J63" s="30">
        <v>812847</v>
      </c>
      <c r="K63" s="30">
        <v>823271</v>
      </c>
      <c r="L63" s="47">
        <v>267525</v>
      </c>
      <c r="M63" s="47">
        <v>56868</v>
      </c>
      <c r="N63" s="47">
        <v>124653</v>
      </c>
      <c r="O63" s="47">
        <v>320038.68405</v>
      </c>
      <c r="P63" s="47">
        <v>201955.68322</v>
      </c>
      <c r="Q63" s="30">
        <v>203157.29415</v>
      </c>
      <c r="R63" s="30">
        <v>140865</v>
      </c>
      <c r="S63" s="30">
        <v>123382</v>
      </c>
    </row>
    <row r="64" spans="1:19" s="27" customFormat="1" ht="12">
      <c r="A64" s="205" t="s">
        <v>23</v>
      </c>
      <c r="B64" s="201"/>
      <c r="C64" s="201">
        <v>422293</v>
      </c>
      <c r="D64" s="201">
        <v>676213</v>
      </c>
      <c r="E64" s="201">
        <v>805668</v>
      </c>
      <c r="F64" s="201">
        <v>640856</v>
      </c>
      <c r="G64" s="201">
        <v>589507</v>
      </c>
      <c r="H64" s="201">
        <v>538656</v>
      </c>
      <c r="I64" s="201">
        <v>436657</v>
      </c>
      <c r="J64" s="201">
        <v>783461</v>
      </c>
      <c r="K64" s="201">
        <v>404835</v>
      </c>
      <c r="L64" s="206">
        <v>163953</v>
      </c>
      <c r="M64" s="206">
        <v>126288</v>
      </c>
      <c r="N64" s="206">
        <v>196676</v>
      </c>
      <c r="O64" s="206">
        <v>177976.15913</v>
      </c>
      <c r="P64" s="206">
        <v>263216.63863</v>
      </c>
      <c r="Q64" s="201">
        <v>334191.83093</v>
      </c>
      <c r="R64" s="201">
        <v>286242</v>
      </c>
      <c r="S64" s="201">
        <v>243492</v>
      </c>
    </row>
    <row r="65" spans="1:19" s="27" customFormat="1" ht="12">
      <c r="A65" s="14" t="s">
        <v>24</v>
      </c>
      <c r="B65" s="30"/>
      <c r="C65" s="30">
        <v>979426</v>
      </c>
      <c r="D65" s="30">
        <v>491520</v>
      </c>
      <c r="E65" s="30">
        <v>739015</v>
      </c>
      <c r="F65" s="30">
        <v>957817</v>
      </c>
      <c r="G65" s="30">
        <v>1647012</v>
      </c>
      <c r="H65" s="30">
        <v>1345459</v>
      </c>
      <c r="I65" s="30">
        <v>1147277</v>
      </c>
      <c r="J65" s="30">
        <v>947972</v>
      </c>
      <c r="K65" s="30">
        <v>906897</v>
      </c>
      <c r="L65" s="47">
        <v>259075</v>
      </c>
      <c r="M65" s="47">
        <v>150995</v>
      </c>
      <c r="N65" s="47">
        <v>204096</v>
      </c>
      <c r="O65" s="47">
        <v>264725.46775</v>
      </c>
      <c r="P65" s="47">
        <v>379586.3347</v>
      </c>
      <c r="Q65" s="30">
        <v>454680.3294</v>
      </c>
      <c r="R65" s="30">
        <v>577010</v>
      </c>
      <c r="S65" s="30">
        <v>622140</v>
      </c>
    </row>
    <row r="66" spans="1:19" s="27" customFormat="1" ht="12">
      <c r="A66" s="205" t="s">
        <v>25</v>
      </c>
      <c r="B66" s="201"/>
      <c r="C66" s="201">
        <v>521650</v>
      </c>
      <c r="D66" s="201">
        <v>268402</v>
      </c>
      <c r="E66" s="201">
        <v>359214</v>
      </c>
      <c r="F66" s="201">
        <v>324657</v>
      </c>
      <c r="G66" s="201">
        <v>1175539</v>
      </c>
      <c r="H66" s="201">
        <v>339508</v>
      </c>
      <c r="I66" s="201">
        <v>440591</v>
      </c>
      <c r="J66" s="201">
        <v>350484</v>
      </c>
      <c r="K66" s="201">
        <v>309283</v>
      </c>
      <c r="L66" s="201">
        <v>124622</v>
      </c>
      <c r="M66" s="201">
        <v>37595</v>
      </c>
      <c r="N66" s="201">
        <v>131512</v>
      </c>
      <c r="O66" s="201">
        <v>195032.06362</v>
      </c>
      <c r="P66" s="201">
        <v>117037.20986</v>
      </c>
      <c r="Q66" s="201">
        <v>98001.95411</v>
      </c>
      <c r="R66" s="201">
        <v>365843</v>
      </c>
      <c r="S66" s="201">
        <v>183213</v>
      </c>
    </row>
    <row r="67" spans="1:19" s="27" customFormat="1" ht="12">
      <c r="A67" s="14" t="s">
        <v>50</v>
      </c>
      <c r="B67" s="30"/>
      <c r="C67" s="30">
        <v>1169523</v>
      </c>
      <c r="D67" s="30">
        <v>806332</v>
      </c>
      <c r="E67" s="30">
        <v>1241579</v>
      </c>
      <c r="F67" s="30">
        <v>1500681</v>
      </c>
      <c r="G67" s="30">
        <v>3609590</v>
      </c>
      <c r="H67" s="30">
        <v>1875182</v>
      </c>
      <c r="I67" s="30">
        <v>1783882</v>
      </c>
      <c r="J67" s="30">
        <v>1414063</v>
      </c>
      <c r="K67" s="30">
        <v>1512257</v>
      </c>
      <c r="L67" s="47">
        <v>255233</v>
      </c>
      <c r="M67" s="47">
        <v>106064</v>
      </c>
      <c r="N67" s="47">
        <v>124588</v>
      </c>
      <c r="O67" s="47">
        <v>147944.01642</v>
      </c>
      <c r="P67" s="47">
        <v>273673.8836</v>
      </c>
      <c r="Q67" s="30">
        <v>104767</v>
      </c>
      <c r="R67" s="30">
        <v>218646.68484</v>
      </c>
      <c r="S67" s="30">
        <v>116509</v>
      </c>
    </row>
    <row r="68" spans="1:19" s="27" customFormat="1" ht="12">
      <c r="A68" s="205" t="s">
        <v>26</v>
      </c>
      <c r="B68" s="201"/>
      <c r="C68" s="201">
        <v>1651131</v>
      </c>
      <c r="D68" s="201">
        <v>1785988</v>
      </c>
      <c r="E68" s="201">
        <v>1612123</v>
      </c>
      <c r="F68" s="201">
        <v>2735077</v>
      </c>
      <c r="G68" s="201">
        <v>2642218</v>
      </c>
      <c r="H68" s="201">
        <v>2993940</v>
      </c>
      <c r="I68" s="201">
        <v>3638100</v>
      </c>
      <c r="J68" s="201">
        <v>3170154</v>
      </c>
      <c r="K68" s="201">
        <v>1712563</v>
      </c>
      <c r="L68" s="206">
        <v>1021912</v>
      </c>
      <c r="M68" s="206">
        <v>183184</v>
      </c>
      <c r="N68" s="206">
        <v>717208</v>
      </c>
      <c r="O68" s="206">
        <v>450273.66288</v>
      </c>
      <c r="P68" s="206">
        <v>450481.77652</v>
      </c>
      <c r="Q68" s="201">
        <v>459287.58534</v>
      </c>
      <c r="R68" s="201">
        <v>604454.9411</v>
      </c>
      <c r="S68" s="201">
        <v>386703</v>
      </c>
    </row>
    <row r="69" spans="1:19" s="31" customFormat="1" ht="12">
      <c r="A69" s="207" t="s">
        <v>15</v>
      </c>
      <c r="B69" s="208"/>
      <c r="C69" s="208">
        <v>5153794</v>
      </c>
      <c r="D69" s="208">
        <v>5420795</v>
      </c>
      <c r="E69" s="208">
        <v>3132080</v>
      </c>
      <c r="F69" s="208">
        <v>5212876</v>
      </c>
      <c r="G69" s="208">
        <v>7581304</v>
      </c>
      <c r="H69" s="209">
        <v>7062328</v>
      </c>
      <c r="I69" s="209">
        <v>6224894</v>
      </c>
      <c r="J69" s="209">
        <v>5716282</v>
      </c>
      <c r="K69" s="208">
        <v>3505124</v>
      </c>
      <c r="L69" s="212">
        <v>1162083</v>
      </c>
      <c r="M69" s="212">
        <v>645673</v>
      </c>
      <c r="N69" s="212">
        <v>750412</v>
      </c>
      <c r="O69" s="212">
        <v>1452430.97118</v>
      </c>
      <c r="P69" s="212">
        <v>1066024.33451</v>
      </c>
      <c r="Q69" s="208">
        <v>939394</v>
      </c>
      <c r="R69" s="208">
        <v>1358119</v>
      </c>
      <c r="S69" s="208">
        <v>806511</v>
      </c>
    </row>
    <row r="70" spans="1:19" s="27" customFormat="1" ht="12">
      <c r="A70" s="205" t="s">
        <v>27</v>
      </c>
      <c r="B70" s="201"/>
      <c r="C70" s="201">
        <v>2002397</v>
      </c>
      <c r="D70" s="201">
        <v>1927483</v>
      </c>
      <c r="E70" s="201">
        <v>2165955</v>
      </c>
      <c r="F70" s="201">
        <v>3423719</v>
      </c>
      <c r="G70" s="201">
        <v>3855449</v>
      </c>
      <c r="H70" s="201">
        <v>3534597</v>
      </c>
      <c r="I70" s="201">
        <v>2976897</v>
      </c>
      <c r="J70" s="201">
        <v>2583428</v>
      </c>
      <c r="K70" s="201">
        <v>1625569</v>
      </c>
      <c r="L70" s="206">
        <v>646707</v>
      </c>
      <c r="M70" s="206">
        <v>280576</v>
      </c>
      <c r="N70" s="206">
        <v>501168</v>
      </c>
      <c r="O70" s="206">
        <v>484499.72056</v>
      </c>
      <c r="P70" s="206">
        <v>361026.80943</v>
      </c>
      <c r="Q70" s="201">
        <v>544653</v>
      </c>
      <c r="R70" s="201">
        <v>684013</v>
      </c>
      <c r="S70" s="201">
        <v>889937</v>
      </c>
    </row>
    <row r="71" spans="1:19" s="27" customFormat="1" ht="12">
      <c r="A71" s="14" t="s">
        <v>28</v>
      </c>
      <c r="B71" s="30"/>
      <c r="C71" s="30">
        <v>816268</v>
      </c>
      <c r="D71" s="30">
        <v>495744</v>
      </c>
      <c r="E71" s="30">
        <v>403376</v>
      </c>
      <c r="F71" s="30">
        <v>451449</v>
      </c>
      <c r="G71" s="30">
        <v>847816</v>
      </c>
      <c r="H71" s="30">
        <v>879319</v>
      </c>
      <c r="I71" s="30">
        <v>892809</v>
      </c>
      <c r="J71" s="30">
        <v>1123862</v>
      </c>
      <c r="K71" s="30">
        <v>692317</v>
      </c>
      <c r="L71" s="47">
        <v>115884</v>
      </c>
      <c r="M71" s="47">
        <v>86961</v>
      </c>
      <c r="N71" s="47">
        <v>255188</v>
      </c>
      <c r="O71" s="47">
        <v>459792.57375</v>
      </c>
      <c r="P71" s="47">
        <v>233721.08359</v>
      </c>
      <c r="Q71" s="30">
        <v>129244.11037</v>
      </c>
      <c r="R71" s="30">
        <v>248920.15686</v>
      </c>
      <c r="S71" s="30">
        <v>335237</v>
      </c>
    </row>
    <row r="72" spans="1:19" s="27" customFormat="1" ht="12">
      <c r="A72" s="205" t="s">
        <v>29</v>
      </c>
      <c r="B72" s="201"/>
      <c r="C72" s="201">
        <v>1188988</v>
      </c>
      <c r="D72" s="201">
        <v>1464444</v>
      </c>
      <c r="E72" s="201">
        <v>2293205</v>
      </c>
      <c r="F72" s="201">
        <v>1765917</v>
      </c>
      <c r="G72" s="201">
        <v>2249505</v>
      </c>
      <c r="H72" s="201">
        <v>2221351</v>
      </c>
      <c r="I72" s="201">
        <v>2663213</v>
      </c>
      <c r="J72" s="201">
        <v>2410934</v>
      </c>
      <c r="K72" s="201">
        <v>1176014</v>
      </c>
      <c r="L72" s="206">
        <v>1342234</v>
      </c>
      <c r="M72" s="206">
        <v>1031705</v>
      </c>
      <c r="N72" s="206">
        <v>445333</v>
      </c>
      <c r="O72" s="206">
        <v>426407.22698</v>
      </c>
      <c r="P72" s="206">
        <v>670222.34158</v>
      </c>
      <c r="Q72" s="201">
        <v>777959.06315</v>
      </c>
      <c r="R72" s="201">
        <v>486810</v>
      </c>
      <c r="S72" s="201">
        <v>598414</v>
      </c>
    </row>
    <row r="73" spans="1:19" s="27" customFormat="1" ht="12">
      <c r="A73" s="14" t="s">
        <v>30</v>
      </c>
      <c r="B73" s="30"/>
      <c r="C73" s="30">
        <v>2135758</v>
      </c>
      <c r="D73" s="30">
        <v>2500248</v>
      </c>
      <c r="E73" s="30">
        <v>6433843</v>
      </c>
      <c r="F73" s="30">
        <v>5808189</v>
      </c>
      <c r="G73" s="30">
        <v>4475295</v>
      </c>
      <c r="H73" s="30">
        <v>3042771</v>
      </c>
      <c r="I73" s="30">
        <v>2998203</v>
      </c>
      <c r="J73" s="30">
        <v>4057924</v>
      </c>
      <c r="K73" s="30">
        <v>2326528</v>
      </c>
      <c r="L73" s="47">
        <v>1144371</v>
      </c>
      <c r="M73" s="47">
        <v>485401</v>
      </c>
      <c r="N73" s="47">
        <v>768868</v>
      </c>
      <c r="O73" s="47">
        <v>867812.44067</v>
      </c>
      <c r="P73" s="47">
        <v>717312.80227</v>
      </c>
      <c r="Q73" s="30">
        <v>1089061.03121</v>
      </c>
      <c r="R73" s="30">
        <v>1412901.33753</v>
      </c>
      <c r="S73" s="30">
        <v>893262</v>
      </c>
    </row>
    <row r="74" spans="1:19" s="27" customFormat="1" ht="12">
      <c r="A74" s="205" t="s">
        <v>31</v>
      </c>
      <c r="B74" s="201"/>
      <c r="C74" s="201">
        <v>405463</v>
      </c>
      <c r="D74" s="201">
        <v>527075</v>
      </c>
      <c r="E74" s="201">
        <v>693035</v>
      </c>
      <c r="F74" s="201">
        <v>924865</v>
      </c>
      <c r="G74" s="201">
        <v>1122510</v>
      </c>
      <c r="H74" s="201">
        <v>1270790</v>
      </c>
      <c r="I74" s="201">
        <v>966104</v>
      </c>
      <c r="J74" s="201">
        <v>785337</v>
      </c>
      <c r="K74" s="201">
        <v>424519</v>
      </c>
      <c r="L74" s="201">
        <v>156567</v>
      </c>
      <c r="M74" s="201">
        <v>149388</v>
      </c>
      <c r="N74" s="201">
        <v>202645</v>
      </c>
      <c r="O74" s="201">
        <v>426723.59265</v>
      </c>
      <c r="P74" s="201">
        <v>234818.24595</v>
      </c>
      <c r="Q74" s="201">
        <v>174780.1036</v>
      </c>
      <c r="R74" s="201">
        <v>227470</v>
      </c>
      <c r="S74" s="201">
        <v>559598</v>
      </c>
    </row>
    <row r="75" spans="1:19" s="27" customFormat="1" ht="12">
      <c r="A75" s="14" t="s">
        <v>32</v>
      </c>
      <c r="B75" s="30"/>
      <c r="C75" s="30">
        <v>612281</v>
      </c>
      <c r="D75" s="30">
        <v>444433</v>
      </c>
      <c r="E75" s="30">
        <v>201327</v>
      </c>
      <c r="F75" s="30">
        <v>354899</v>
      </c>
      <c r="G75" s="30">
        <v>344059</v>
      </c>
      <c r="H75" s="30">
        <v>287011</v>
      </c>
      <c r="I75" s="30">
        <v>629939</v>
      </c>
      <c r="J75" s="30">
        <v>747274</v>
      </c>
      <c r="K75" s="30">
        <v>300468</v>
      </c>
      <c r="L75" s="47">
        <v>307753</v>
      </c>
      <c r="M75" s="47">
        <v>209937</v>
      </c>
      <c r="N75" s="47">
        <v>85215</v>
      </c>
      <c r="O75" s="47">
        <v>88968.10545</v>
      </c>
      <c r="P75" s="47">
        <v>150765.59331</v>
      </c>
      <c r="Q75" s="30">
        <v>88895.31944</v>
      </c>
      <c r="R75" s="30">
        <v>290147.92138</v>
      </c>
      <c r="S75" s="30">
        <v>297466</v>
      </c>
    </row>
    <row r="76" spans="1:19" s="27" customFormat="1" ht="12">
      <c r="A76" s="205" t="s">
        <v>51</v>
      </c>
      <c r="B76" s="201"/>
      <c r="C76" s="201">
        <v>1446147</v>
      </c>
      <c r="D76" s="201">
        <v>996988</v>
      </c>
      <c r="E76" s="201">
        <v>1722636</v>
      </c>
      <c r="F76" s="201">
        <v>1665549</v>
      </c>
      <c r="G76" s="201">
        <v>2875593</v>
      </c>
      <c r="H76" s="201">
        <v>2572896</v>
      </c>
      <c r="I76" s="201">
        <v>2348572</v>
      </c>
      <c r="J76" s="201">
        <v>2788877</v>
      </c>
      <c r="K76" s="201">
        <v>2371540</v>
      </c>
      <c r="L76" s="206">
        <v>1423506</v>
      </c>
      <c r="M76" s="206">
        <v>1197735</v>
      </c>
      <c r="N76" s="206">
        <v>479571</v>
      </c>
      <c r="O76" s="206">
        <v>1000983.828</v>
      </c>
      <c r="P76" s="206">
        <v>979729.89662</v>
      </c>
      <c r="Q76" s="201">
        <v>808221.14415</v>
      </c>
      <c r="R76" s="201">
        <v>1539458</v>
      </c>
      <c r="S76" s="201">
        <v>441779</v>
      </c>
    </row>
    <row r="77" spans="1:19" s="27" customFormat="1" ht="12">
      <c r="A77" s="14" t="s">
        <v>33</v>
      </c>
      <c r="B77" s="30"/>
      <c r="C77" s="30">
        <v>372522</v>
      </c>
      <c r="D77" s="30">
        <v>128100</v>
      </c>
      <c r="E77" s="30">
        <v>282949</v>
      </c>
      <c r="F77" s="30">
        <v>318717</v>
      </c>
      <c r="G77" s="30">
        <v>392859</v>
      </c>
      <c r="H77" s="30">
        <v>238474</v>
      </c>
      <c r="I77" s="30">
        <v>212748</v>
      </c>
      <c r="J77" s="30">
        <v>386352</v>
      </c>
      <c r="K77" s="30">
        <v>123293</v>
      </c>
      <c r="L77" s="47">
        <v>80962</v>
      </c>
      <c r="M77" s="47">
        <v>68646</v>
      </c>
      <c r="N77" s="47">
        <v>99506</v>
      </c>
      <c r="O77" s="47">
        <v>69529.01911</v>
      </c>
      <c r="P77" s="47">
        <v>82537.06541</v>
      </c>
      <c r="Q77" s="30">
        <v>56376.88601</v>
      </c>
      <c r="R77" s="30">
        <v>81777</v>
      </c>
      <c r="S77" s="30">
        <v>66355</v>
      </c>
    </row>
    <row r="78" spans="1:19" s="27" customFormat="1" ht="12">
      <c r="A78" s="205" t="s">
        <v>34</v>
      </c>
      <c r="B78" s="201"/>
      <c r="C78" s="201">
        <v>25082</v>
      </c>
      <c r="D78" s="201">
        <v>132470</v>
      </c>
      <c r="E78" s="201">
        <v>19663</v>
      </c>
      <c r="F78" s="201">
        <v>107265</v>
      </c>
      <c r="G78" s="201">
        <v>27781</v>
      </c>
      <c r="H78" s="201">
        <v>35250</v>
      </c>
      <c r="I78" s="201">
        <v>136693</v>
      </c>
      <c r="J78" s="201">
        <v>178870</v>
      </c>
      <c r="K78" s="201">
        <v>48127</v>
      </c>
      <c r="L78" s="201">
        <v>55486</v>
      </c>
      <c r="M78" s="201">
        <v>4088</v>
      </c>
      <c r="N78" s="201">
        <v>14205</v>
      </c>
      <c r="O78" s="201">
        <v>11322.3703</v>
      </c>
      <c r="P78" s="201">
        <v>26730.83772</v>
      </c>
      <c r="Q78" s="201">
        <v>13029.85608</v>
      </c>
      <c r="R78" s="201">
        <v>17223.43568</v>
      </c>
      <c r="S78" s="201">
        <v>21547</v>
      </c>
    </row>
    <row r="79" spans="1:19" s="27" customFormat="1" ht="12">
      <c r="A79" s="14" t="s">
        <v>35</v>
      </c>
      <c r="B79" s="30"/>
      <c r="C79" s="30">
        <v>23322</v>
      </c>
      <c r="D79" s="30">
        <v>38301</v>
      </c>
      <c r="E79" s="30">
        <v>63696</v>
      </c>
      <c r="F79" s="30">
        <v>99795</v>
      </c>
      <c r="G79" s="30">
        <v>25973</v>
      </c>
      <c r="H79" s="30">
        <v>37831</v>
      </c>
      <c r="I79" s="30">
        <v>94954</v>
      </c>
      <c r="J79" s="30">
        <v>66670</v>
      </c>
      <c r="K79" s="30">
        <v>34915</v>
      </c>
      <c r="L79" s="30">
        <v>41724</v>
      </c>
      <c r="M79" s="30">
        <v>24647</v>
      </c>
      <c r="N79" s="30">
        <v>18753</v>
      </c>
      <c r="O79" s="30">
        <v>19488.80854</v>
      </c>
      <c r="P79" s="30">
        <v>21143.6563</v>
      </c>
      <c r="Q79" s="30">
        <v>15548.97038</v>
      </c>
      <c r="R79" s="30">
        <v>23608.39737</v>
      </c>
      <c r="S79" s="30">
        <v>30958</v>
      </c>
    </row>
    <row r="80" spans="1:19" s="27" customFormat="1" ht="12">
      <c r="A80" s="205" t="s">
        <v>36</v>
      </c>
      <c r="B80" s="201"/>
      <c r="C80" s="201">
        <v>3364481</v>
      </c>
      <c r="D80" s="201">
        <v>1710441</v>
      </c>
      <c r="E80" s="201">
        <v>296031</v>
      </c>
      <c r="F80" s="201">
        <v>552332</v>
      </c>
      <c r="G80" s="201">
        <v>512722</v>
      </c>
      <c r="H80" s="201">
        <v>689157</v>
      </c>
      <c r="I80" s="201">
        <v>1926922</v>
      </c>
      <c r="J80" s="201">
        <v>817605</v>
      </c>
      <c r="K80" s="201">
        <v>265607</v>
      </c>
      <c r="L80" s="206">
        <v>524961</v>
      </c>
      <c r="M80" s="206">
        <v>317264</v>
      </c>
      <c r="N80" s="206">
        <v>446040</v>
      </c>
      <c r="O80" s="206">
        <v>571649.19273</v>
      </c>
      <c r="P80" s="206">
        <v>160888</v>
      </c>
      <c r="Q80" s="201">
        <v>127453.11175</v>
      </c>
      <c r="R80" s="201">
        <v>61663.18462</v>
      </c>
      <c r="S80" s="201">
        <v>325707</v>
      </c>
    </row>
    <row r="81" s="27" customFormat="1" ht="12">
      <c r="A81" s="29"/>
    </row>
    <row r="82" spans="1:19" s="27" customFormat="1" ht="12">
      <c r="A82" s="116" t="s">
        <v>4</v>
      </c>
      <c r="B82" s="111"/>
      <c r="C82" s="117">
        <v>26834170</v>
      </c>
      <c r="D82" s="117">
        <v>23887916</v>
      </c>
      <c r="E82" s="117">
        <v>28298468</v>
      </c>
      <c r="F82" s="117">
        <v>33453361</v>
      </c>
      <c r="G82" s="117">
        <v>44205305</v>
      </c>
      <c r="H82" s="117">
        <v>37399432</v>
      </c>
      <c r="I82" s="117">
        <v>38427684</v>
      </c>
      <c r="J82" s="117">
        <v>35320432</v>
      </c>
      <c r="K82" s="118">
        <f aca="true" t="shared" si="2" ref="K82:S82">SUM(K61:K81)</f>
        <v>21590597</v>
      </c>
      <c r="L82" s="118">
        <f t="shared" si="2"/>
        <v>10854335</v>
      </c>
      <c r="M82" s="118">
        <f t="shared" si="2"/>
        <v>5908111</v>
      </c>
      <c r="N82" s="118">
        <f t="shared" si="2"/>
        <v>6916736</v>
      </c>
      <c r="O82" s="118">
        <f t="shared" si="2"/>
        <v>9205636.36386</v>
      </c>
      <c r="P82" s="118">
        <f t="shared" si="2"/>
        <v>7712912.23394</v>
      </c>
      <c r="Q82" s="118">
        <f t="shared" si="2"/>
        <v>7386534.190579999</v>
      </c>
      <c r="R82" s="118">
        <f t="shared" si="2"/>
        <v>10191426.05938</v>
      </c>
      <c r="S82" s="118">
        <f t="shared" si="2"/>
        <v>8707617</v>
      </c>
    </row>
    <row r="83" ht="12.75">
      <c r="L83" s="81"/>
    </row>
    <row r="84" ht="12.75">
      <c r="A84" s="95" t="s">
        <v>89</v>
      </c>
    </row>
  </sheetData>
  <sheetProtection/>
  <printOptions/>
  <pageMargins left="0.1968503937007874" right="0.1968503937007874" top="0.5511811023622047" bottom="0.984251968503937" header="0" footer="0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zoomScalePageLayoutView="0" workbookViewId="0" topLeftCell="A1">
      <selection activeCell="A31" sqref="A31"/>
    </sheetView>
  </sheetViews>
  <sheetFormatPr defaultColWidth="27.421875" defaultRowHeight="12.75"/>
  <cols>
    <col min="1" max="1" width="27.421875" style="34" customWidth="1"/>
    <col min="2" max="2" width="1.7109375" style="35" customWidth="1"/>
    <col min="3" max="19" width="11.7109375" style="35" customWidth="1"/>
    <col min="20" max="16384" width="27.421875" style="35" customWidth="1"/>
  </cols>
  <sheetData>
    <row r="1" s="21" customFormat="1" ht="15">
      <c r="A1" s="20" t="s">
        <v>98</v>
      </c>
    </row>
    <row r="2" spans="1:9" s="25" customFormat="1" ht="12.75">
      <c r="A2" s="22"/>
      <c r="B2" s="23"/>
      <c r="C2" s="24"/>
      <c r="D2" s="24"/>
      <c r="E2" s="24"/>
      <c r="F2" s="24"/>
      <c r="G2" s="24"/>
      <c r="I2" s="24"/>
    </row>
    <row r="3" spans="1:19" s="27" customFormat="1" ht="12">
      <c r="A3" s="213" t="s">
        <v>37</v>
      </c>
      <c r="H3" s="7"/>
      <c r="I3" s="7"/>
      <c r="L3" s="7"/>
      <c r="O3" s="7"/>
      <c r="P3" s="7"/>
      <c r="Q3" s="7"/>
      <c r="R3" s="7"/>
      <c r="S3" s="7" t="s">
        <v>74</v>
      </c>
    </row>
    <row r="4" s="27" customFormat="1" ht="12">
      <c r="A4" s="26"/>
    </row>
    <row r="5" spans="1:19" s="28" customFormat="1" ht="12">
      <c r="A5" s="119"/>
      <c r="B5" s="119"/>
      <c r="C5" s="120">
        <v>2002</v>
      </c>
      <c r="D5" s="120">
        <v>2003</v>
      </c>
      <c r="E5" s="120">
        <v>2004</v>
      </c>
      <c r="F5" s="120">
        <v>2005</v>
      </c>
      <c r="G5" s="120">
        <v>2006</v>
      </c>
      <c r="H5" s="120">
        <v>2007</v>
      </c>
      <c r="I5" s="120">
        <v>2008</v>
      </c>
      <c r="J5" s="120">
        <v>2009</v>
      </c>
      <c r="K5" s="120">
        <v>2010</v>
      </c>
      <c r="L5" s="120">
        <v>2011</v>
      </c>
      <c r="M5" s="120">
        <v>2012</v>
      </c>
      <c r="N5" s="120">
        <v>2013</v>
      </c>
      <c r="O5" s="120">
        <v>2014</v>
      </c>
      <c r="P5" s="120">
        <v>2015</v>
      </c>
      <c r="Q5" s="120">
        <v>2016</v>
      </c>
      <c r="R5" s="120">
        <v>2017</v>
      </c>
      <c r="S5" s="120">
        <v>2018</v>
      </c>
    </row>
    <row r="6" s="27" customFormat="1" ht="12">
      <c r="A6" s="29"/>
    </row>
    <row r="7" spans="1:19" s="27" customFormat="1" ht="12">
      <c r="A7" s="14" t="s">
        <v>20</v>
      </c>
      <c r="B7" s="30"/>
      <c r="C7" s="30">
        <v>69829</v>
      </c>
      <c r="D7" s="30">
        <v>219217</v>
      </c>
      <c r="E7" s="30">
        <v>519579</v>
      </c>
      <c r="F7" s="30">
        <v>149724</v>
      </c>
      <c r="G7" s="30">
        <v>200679</v>
      </c>
      <c r="H7" s="30">
        <v>406287</v>
      </c>
      <c r="I7" s="30">
        <v>289201</v>
      </c>
      <c r="J7" s="30">
        <v>342635</v>
      </c>
      <c r="K7" s="30">
        <v>88345</v>
      </c>
      <c r="L7" s="47">
        <v>120126</v>
      </c>
      <c r="M7" s="47">
        <v>68070</v>
      </c>
      <c r="N7" s="47">
        <v>54007</v>
      </c>
      <c r="O7" s="47">
        <v>111629</v>
      </c>
      <c r="P7" s="47">
        <v>68343</v>
      </c>
      <c r="Q7" s="30">
        <v>62613.8683</v>
      </c>
      <c r="R7" s="30">
        <v>99657</v>
      </c>
      <c r="S7" s="30">
        <v>76142</v>
      </c>
    </row>
    <row r="8" spans="1:19" s="27" customFormat="1" ht="12">
      <c r="A8" s="205" t="s">
        <v>21</v>
      </c>
      <c r="B8" s="201"/>
      <c r="C8" s="201">
        <v>22500</v>
      </c>
      <c r="D8" s="201">
        <v>38660</v>
      </c>
      <c r="E8" s="201">
        <v>34355</v>
      </c>
      <c r="F8" s="201">
        <v>66229</v>
      </c>
      <c r="G8" s="201">
        <v>119440</v>
      </c>
      <c r="H8" s="201">
        <v>199144</v>
      </c>
      <c r="I8" s="201">
        <v>47210</v>
      </c>
      <c r="J8" s="201">
        <v>24390</v>
      </c>
      <c r="K8" s="201">
        <v>55432</v>
      </c>
      <c r="L8" s="206">
        <v>42757</v>
      </c>
      <c r="M8" s="206">
        <v>2978</v>
      </c>
      <c r="N8" s="206">
        <v>18616</v>
      </c>
      <c r="O8" s="206">
        <v>15002</v>
      </c>
      <c r="P8" s="206">
        <v>14387</v>
      </c>
      <c r="Q8" s="201">
        <v>5588.66239</v>
      </c>
      <c r="R8" s="201">
        <v>8668.15351</v>
      </c>
      <c r="S8" s="201">
        <v>1670</v>
      </c>
    </row>
    <row r="9" spans="1:19" s="27" customFormat="1" ht="12">
      <c r="A9" s="14" t="s">
        <v>22</v>
      </c>
      <c r="B9" s="30"/>
      <c r="C9" s="30">
        <v>13442</v>
      </c>
      <c r="D9" s="30">
        <v>16221</v>
      </c>
      <c r="E9" s="30">
        <v>26184</v>
      </c>
      <c r="F9" s="30">
        <v>24873</v>
      </c>
      <c r="G9" s="30">
        <v>39527</v>
      </c>
      <c r="H9" s="30">
        <v>19600</v>
      </c>
      <c r="I9" s="30">
        <v>13722</v>
      </c>
      <c r="J9" s="30">
        <v>44948</v>
      </c>
      <c r="K9" s="30">
        <v>26943</v>
      </c>
      <c r="L9" s="47">
        <v>9941</v>
      </c>
      <c r="M9" s="47">
        <v>381</v>
      </c>
      <c r="N9" s="47">
        <v>2920</v>
      </c>
      <c r="O9" s="47">
        <v>7527</v>
      </c>
      <c r="P9" s="47">
        <v>6531</v>
      </c>
      <c r="Q9" s="30">
        <v>8525.01741</v>
      </c>
      <c r="R9" s="30">
        <v>2420</v>
      </c>
      <c r="S9" s="30">
        <v>3797</v>
      </c>
    </row>
    <row r="10" spans="1:19" s="27" customFormat="1" ht="12">
      <c r="A10" s="205" t="s">
        <v>23</v>
      </c>
      <c r="B10" s="201"/>
      <c r="C10" s="201">
        <v>14055</v>
      </c>
      <c r="D10" s="201">
        <v>131857</v>
      </c>
      <c r="E10" s="201">
        <v>32672</v>
      </c>
      <c r="F10" s="201">
        <v>24795</v>
      </c>
      <c r="G10" s="201">
        <v>53595</v>
      </c>
      <c r="H10" s="201">
        <v>163114</v>
      </c>
      <c r="I10" s="201">
        <v>152110</v>
      </c>
      <c r="J10" s="201">
        <v>68404</v>
      </c>
      <c r="K10" s="201">
        <v>18895</v>
      </c>
      <c r="L10" s="206">
        <v>49479</v>
      </c>
      <c r="M10" s="206">
        <v>6558</v>
      </c>
      <c r="N10" s="206">
        <v>22632</v>
      </c>
      <c r="O10" s="206">
        <v>18201</v>
      </c>
      <c r="P10" s="206">
        <v>52965</v>
      </c>
      <c r="Q10" s="201">
        <v>40354.23797</v>
      </c>
      <c r="R10" s="201">
        <v>63686.84363</v>
      </c>
      <c r="S10" s="201">
        <v>30817</v>
      </c>
    </row>
    <row r="11" spans="1:19" s="27" customFormat="1" ht="12">
      <c r="A11" s="14" t="s">
        <v>24</v>
      </c>
      <c r="B11" s="30"/>
      <c r="C11" s="30">
        <v>26876</v>
      </c>
      <c r="D11" s="30">
        <v>43810</v>
      </c>
      <c r="E11" s="30">
        <v>185916</v>
      </c>
      <c r="F11" s="30">
        <v>126184</v>
      </c>
      <c r="G11" s="30">
        <v>88978</v>
      </c>
      <c r="H11" s="30">
        <v>76072</v>
      </c>
      <c r="I11" s="30">
        <v>388300</v>
      </c>
      <c r="J11" s="30">
        <v>34877</v>
      </c>
      <c r="K11" s="30">
        <v>38434</v>
      </c>
      <c r="L11" s="47">
        <v>21650</v>
      </c>
      <c r="M11" s="47">
        <v>10713</v>
      </c>
      <c r="N11" s="47">
        <v>14142</v>
      </c>
      <c r="O11" s="47">
        <v>18717</v>
      </c>
      <c r="P11" s="47">
        <v>35335</v>
      </c>
      <c r="Q11" s="30">
        <v>36704.13819</v>
      </c>
      <c r="R11" s="30">
        <v>50268</v>
      </c>
      <c r="S11" s="30">
        <v>101131</v>
      </c>
    </row>
    <row r="12" spans="1:19" s="27" customFormat="1" ht="12">
      <c r="A12" s="205" t="s">
        <v>25</v>
      </c>
      <c r="B12" s="201"/>
      <c r="C12" s="201">
        <v>7861</v>
      </c>
      <c r="D12" s="201">
        <v>14659</v>
      </c>
      <c r="E12" s="201">
        <v>10350</v>
      </c>
      <c r="F12" s="201">
        <v>12143</v>
      </c>
      <c r="G12" s="201">
        <v>7447</v>
      </c>
      <c r="H12" s="201">
        <v>29637</v>
      </c>
      <c r="I12" s="201">
        <v>4023</v>
      </c>
      <c r="J12" s="201">
        <v>13378</v>
      </c>
      <c r="K12" s="201">
        <v>1161</v>
      </c>
      <c r="L12" s="201">
        <v>1540</v>
      </c>
      <c r="M12" s="201">
        <v>1983</v>
      </c>
      <c r="N12" s="201">
        <v>703</v>
      </c>
      <c r="O12" s="201">
        <v>2711</v>
      </c>
      <c r="P12" s="201">
        <v>4711</v>
      </c>
      <c r="Q12" s="201">
        <v>1565.58488</v>
      </c>
      <c r="R12" s="201">
        <v>7204.38738</v>
      </c>
      <c r="S12" s="201">
        <v>8804</v>
      </c>
    </row>
    <row r="13" spans="1:19" s="27" customFormat="1" ht="12">
      <c r="A13" s="14" t="s">
        <v>50</v>
      </c>
      <c r="B13" s="30"/>
      <c r="C13" s="30">
        <v>50462</v>
      </c>
      <c r="D13" s="30">
        <v>60218</v>
      </c>
      <c r="E13" s="30">
        <v>27483</v>
      </c>
      <c r="F13" s="30">
        <v>30026</v>
      </c>
      <c r="G13" s="30">
        <v>60133</v>
      </c>
      <c r="H13" s="30">
        <v>104217</v>
      </c>
      <c r="I13" s="30">
        <v>107847</v>
      </c>
      <c r="J13" s="30">
        <v>96253</v>
      </c>
      <c r="K13" s="30">
        <v>44831</v>
      </c>
      <c r="L13" s="47">
        <v>23198</v>
      </c>
      <c r="M13" s="47">
        <v>3193</v>
      </c>
      <c r="N13" s="47">
        <v>3720</v>
      </c>
      <c r="O13" s="47">
        <v>14721</v>
      </c>
      <c r="P13" s="47">
        <v>51688</v>
      </c>
      <c r="Q13" s="30">
        <v>4791.37433</v>
      </c>
      <c r="R13" s="30">
        <v>6450.55238</v>
      </c>
      <c r="S13" s="30">
        <v>8218</v>
      </c>
    </row>
    <row r="14" spans="1:19" s="27" customFormat="1" ht="12">
      <c r="A14" s="205" t="s">
        <v>26</v>
      </c>
      <c r="B14" s="201"/>
      <c r="C14" s="201">
        <v>74639</v>
      </c>
      <c r="D14" s="201">
        <v>69468</v>
      </c>
      <c r="E14" s="201">
        <v>146756</v>
      </c>
      <c r="F14" s="201">
        <v>100232</v>
      </c>
      <c r="G14" s="201">
        <v>82056</v>
      </c>
      <c r="H14" s="201">
        <v>144172</v>
      </c>
      <c r="I14" s="201">
        <v>98521</v>
      </c>
      <c r="J14" s="201">
        <v>71076</v>
      </c>
      <c r="K14" s="201">
        <v>108657</v>
      </c>
      <c r="L14" s="206">
        <v>104749</v>
      </c>
      <c r="M14" s="206">
        <v>4190</v>
      </c>
      <c r="N14" s="206">
        <v>10370</v>
      </c>
      <c r="O14" s="206">
        <v>18442</v>
      </c>
      <c r="P14" s="206">
        <v>73508</v>
      </c>
      <c r="Q14" s="201">
        <v>15808.66439</v>
      </c>
      <c r="R14" s="201">
        <v>18159.23445</v>
      </c>
      <c r="S14" s="201">
        <v>7979</v>
      </c>
    </row>
    <row r="15" spans="1:19" s="31" customFormat="1" ht="12">
      <c r="A15" s="144" t="s">
        <v>15</v>
      </c>
      <c r="B15" s="139"/>
      <c r="C15" s="139">
        <v>37927</v>
      </c>
      <c r="D15" s="139">
        <v>629488</v>
      </c>
      <c r="E15" s="139">
        <v>235172</v>
      </c>
      <c r="F15" s="139">
        <v>223167</v>
      </c>
      <c r="G15" s="139">
        <v>214841</v>
      </c>
      <c r="H15" s="141">
        <v>322466</v>
      </c>
      <c r="I15" s="141">
        <v>321789</v>
      </c>
      <c r="J15" s="141">
        <v>121968</v>
      </c>
      <c r="K15" s="139">
        <v>99258</v>
      </c>
      <c r="L15" s="140">
        <v>70676</v>
      </c>
      <c r="M15" s="140">
        <v>66836</v>
      </c>
      <c r="N15" s="140">
        <v>19675</v>
      </c>
      <c r="O15" s="140">
        <v>54533</v>
      </c>
      <c r="P15" s="140">
        <v>71956</v>
      </c>
      <c r="Q15" s="139">
        <v>55986.13205</v>
      </c>
      <c r="R15" s="139">
        <v>128135.44155</v>
      </c>
      <c r="S15" s="139">
        <v>68185</v>
      </c>
    </row>
    <row r="16" spans="1:19" s="27" customFormat="1" ht="12">
      <c r="A16" s="205" t="s">
        <v>27</v>
      </c>
      <c r="B16" s="201"/>
      <c r="C16" s="201">
        <v>13832</v>
      </c>
      <c r="D16" s="201">
        <v>89787</v>
      </c>
      <c r="E16" s="201">
        <v>446375</v>
      </c>
      <c r="F16" s="201">
        <v>60993</v>
      </c>
      <c r="G16" s="201">
        <v>104951</v>
      </c>
      <c r="H16" s="201">
        <v>119442</v>
      </c>
      <c r="I16" s="201">
        <v>191208</v>
      </c>
      <c r="J16" s="201">
        <v>232441</v>
      </c>
      <c r="K16" s="201">
        <v>48035</v>
      </c>
      <c r="L16" s="206">
        <v>41186</v>
      </c>
      <c r="M16" s="206">
        <v>7686</v>
      </c>
      <c r="N16" s="206">
        <v>18451</v>
      </c>
      <c r="O16" s="206">
        <v>28541</v>
      </c>
      <c r="P16" s="206">
        <v>22211</v>
      </c>
      <c r="Q16" s="201">
        <v>29011.24014</v>
      </c>
      <c r="R16" s="201">
        <v>21983</v>
      </c>
      <c r="S16" s="201">
        <v>30286</v>
      </c>
    </row>
    <row r="17" spans="1:19" s="27" customFormat="1" ht="12">
      <c r="A17" s="14" t="s">
        <v>28</v>
      </c>
      <c r="B17" s="30"/>
      <c r="C17" s="30">
        <v>8747</v>
      </c>
      <c r="D17" s="30">
        <v>23367</v>
      </c>
      <c r="E17" s="30">
        <v>11491</v>
      </c>
      <c r="F17" s="30">
        <v>14388</v>
      </c>
      <c r="G17" s="30">
        <v>19709</v>
      </c>
      <c r="H17" s="30">
        <v>60298</v>
      </c>
      <c r="I17" s="30">
        <v>18508</v>
      </c>
      <c r="J17" s="30">
        <v>12117</v>
      </c>
      <c r="K17" s="30">
        <v>28371</v>
      </c>
      <c r="L17" s="47">
        <v>6849</v>
      </c>
      <c r="M17" s="47">
        <v>2166</v>
      </c>
      <c r="N17" s="47">
        <v>8339</v>
      </c>
      <c r="O17" s="47">
        <v>3554</v>
      </c>
      <c r="P17" s="47">
        <v>29287</v>
      </c>
      <c r="Q17" s="30">
        <v>5405.63289</v>
      </c>
      <c r="R17" s="30">
        <v>6841.21289</v>
      </c>
      <c r="S17" s="30">
        <v>3162</v>
      </c>
    </row>
    <row r="18" spans="1:19" s="27" customFormat="1" ht="12">
      <c r="A18" s="205" t="s">
        <v>29</v>
      </c>
      <c r="B18" s="201"/>
      <c r="C18" s="201">
        <v>20088</v>
      </c>
      <c r="D18" s="201">
        <v>97738</v>
      </c>
      <c r="E18" s="201">
        <v>57105</v>
      </c>
      <c r="F18" s="201">
        <v>52695</v>
      </c>
      <c r="G18" s="201">
        <v>89786</v>
      </c>
      <c r="H18" s="201">
        <v>371226</v>
      </c>
      <c r="I18" s="201">
        <v>71463</v>
      </c>
      <c r="J18" s="201">
        <v>108825</v>
      </c>
      <c r="K18" s="201">
        <v>146184</v>
      </c>
      <c r="L18" s="206">
        <v>35529</v>
      </c>
      <c r="M18" s="206">
        <v>21030</v>
      </c>
      <c r="N18" s="206">
        <v>38934</v>
      </c>
      <c r="O18" s="206">
        <v>18729</v>
      </c>
      <c r="P18" s="206">
        <v>70322</v>
      </c>
      <c r="Q18" s="201">
        <v>30334.49082</v>
      </c>
      <c r="R18" s="201">
        <v>29832.3338</v>
      </c>
      <c r="S18" s="201">
        <v>18367</v>
      </c>
    </row>
    <row r="19" spans="1:19" s="27" customFormat="1" ht="12">
      <c r="A19" s="14" t="s">
        <v>30</v>
      </c>
      <c r="B19" s="30"/>
      <c r="C19" s="30">
        <v>201534</v>
      </c>
      <c r="D19" s="30">
        <v>197430</v>
      </c>
      <c r="E19" s="30">
        <v>304071</v>
      </c>
      <c r="F19" s="30">
        <v>249129</v>
      </c>
      <c r="G19" s="30">
        <v>473230</v>
      </c>
      <c r="H19" s="30">
        <v>340064</v>
      </c>
      <c r="I19" s="30">
        <v>297871</v>
      </c>
      <c r="J19" s="30">
        <v>314513</v>
      </c>
      <c r="K19" s="30">
        <v>156698</v>
      </c>
      <c r="L19" s="47">
        <v>273284</v>
      </c>
      <c r="M19" s="47">
        <v>89707</v>
      </c>
      <c r="N19" s="47">
        <v>103111</v>
      </c>
      <c r="O19" s="47">
        <v>122424</v>
      </c>
      <c r="P19" s="47">
        <v>116885</v>
      </c>
      <c r="Q19" s="30">
        <v>101142.02552</v>
      </c>
      <c r="R19" s="30">
        <v>176652.15087</v>
      </c>
      <c r="S19" s="30">
        <v>95292</v>
      </c>
    </row>
    <row r="20" spans="1:19" s="27" customFormat="1" ht="12">
      <c r="A20" s="205" t="s">
        <v>31</v>
      </c>
      <c r="B20" s="201"/>
      <c r="C20" s="201">
        <v>30948</v>
      </c>
      <c r="D20" s="201">
        <v>35145</v>
      </c>
      <c r="E20" s="201">
        <v>27547</v>
      </c>
      <c r="F20" s="201">
        <v>20725</v>
      </c>
      <c r="G20" s="201">
        <v>26110</v>
      </c>
      <c r="H20" s="201">
        <v>38548</v>
      </c>
      <c r="I20" s="201">
        <v>188763</v>
      </c>
      <c r="J20" s="201">
        <v>8622</v>
      </c>
      <c r="K20" s="201">
        <v>13225</v>
      </c>
      <c r="L20" s="201">
        <v>5009</v>
      </c>
      <c r="M20" s="201">
        <v>2505</v>
      </c>
      <c r="N20" s="201">
        <v>2394</v>
      </c>
      <c r="O20" s="201">
        <v>8421</v>
      </c>
      <c r="P20" s="201">
        <v>41315</v>
      </c>
      <c r="Q20" s="201">
        <v>3913.32382</v>
      </c>
      <c r="R20" s="201">
        <v>13450.15814</v>
      </c>
      <c r="S20" s="201">
        <v>5763</v>
      </c>
    </row>
    <row r="21" spans="1:19" s="27" customFormat="1" ht="12">
      <c r="A21" s="14" t="s">
        <v>32</v>
      </c>
      <c r="B21" s="30"/>
      <c r="C21" s="30">
        <v>4537</v>
      </c>
      <c r="D21" s="30">
        <v>8168</v>
      </c>
      <c r="E21" s="30">
        <v>15202</v>
      </c>
      <c r="F21" s="30">
        <v>3561</v>
      </c>
      <c r="G21" s="30">
        <v>2747</v>
      </c>
      <c r="H21" s="30">
        <v>33211</v>
      </c>
      <c r="I21" s="30">
        <v>1870</v>
      </c>
      <c r="J21" s="30">
        <v>105105</v>
      </c>
      <c r="K21" s="30">
        <v>1925</v>
      </c>
      <c r="L21" s="47">
        <v>1817</v>
      </c>
      <c r="M21" s="47">
        <v>1698</v>
      </c>
      <c r="N21" s="47">
        <v>938</v>
      </c>
      <c r="O21" s="47">
        <v>4464</v>
      </c>
      <c r="P21" s="47">
        <v>2157</v>
      </c>
      <c r="Q21" s="30" t="s">
        <v>38</v>
      </c>
      <c r="R21" s="30">
        <v>2416.17901</v>
      </c>
      <c r="S21" s="30">
        <v>201</v>
      </c>
    </row>
    <row r="22" spans="1:19" s="27" customFormat="1" ht="12">
      <c r="A22" s="205" t="s">
        <v>51</v>
      </c>
      <c r="B22" s="201"/>
      <c r="C22" s="201">
        <v>5364</v>
      </c>
      <c r="D22" s="201">
        <v>17733</v>
      </c>
      <c r="E22" s="201">
        <v>23241</v>
      </c>
      <c r="F22" s="201">
        <v>24157</v>
      </c>
      <c r="G22" s="201">
        <v>49226</v>
      </c>
      <c r="H22" s="201">
        <v>30054</v>
      </c>
      <c r="I22" s="201">
        <v>60766</v>
      </c>
      <c r="J22" s="201">
        <v>169691</v>
      </c>
      <c r="K22" s="201">
        <v>62165</v>
      </c>
      <c r="L22" s="206">
        <v>18134</v>
      </c>
      <c r="M22" s="206">
        <v>5528</v>
      </c>
      <c r="N22" s="206">
        <v>2353</v>
      </c>
      <c r="O22" s="206">
        <v>5892</v>
      </c>
      <c r="P22" s="206">
        <v>38728</v>
      </c>
      <c r="Q22" s="201">
        <v>13067.7792</v>
      </c>
      <c r="R22" s="201">
        <v>39948</v>
      </c>
      <c r="S22" s="201">
        <v>17168</v>
      </c>
    </row>
    <row r="23" spans="1:19" s="27" customFormat="1" ht="12">
      <c r="A23" s="14" t="s">
        <v>33</v>
      </c>
      <c r="B23" s="30"/>
      <c r="C23" s="30">
        <v>5639</v>
      </c>
      <c r="D23" s="30">
        <v>10120</v>
      </c>
      <c r="E23" s="30">
        <v>6764</v>
      </c>
      <c r="F23" s="30">
        <v>7439</v>
      </c>
      <c r="G23" s="30">
        <v>10252</v>
      </c>
      <c r="H23" s="30">
        <v>4172</v>
      </c>
      <c r="I23" s="30">
        <v>13369</v>
      </c>
      <c r="J23" s="30">
        <v>10360</v>
      </c>
      <c r="K23" s="30">
        <v>1044</v>
      </c>
      <c r="L23" s="47">
        <v>1949</v>
      </c>
      <c r="M23" s="47">
        <v>818</v>
      </c>
      <c r="N23" s="47"/>
      <c r="O23" s="47">
        <v>1327</v>
      </c>
      <c r="P23" s="47">
        <v>14675</v>
      </c>
      <c r="Q23" s="30">
        <v>4363.74556</v>
      </c>
      <c r="R23" s="30">
        <v>3741.21083</v>
      </c>
      <c r="S23" s="30">
        <v>1563</v>
      </c>
    </row>
    <row r="24" spans="1:19" s="27" customFormat="1" ht="12">
      <c r="A24" s="205" t="s">
        <v>34</v>
      </c>
      <c r="B24" s="201"/>
      <c r="C24" s="201">
        <v>5616</v>
      </c>
      <c r="D24" s="201">
        <v>67632</v>
      </c>
      <c r="E24" s="201">
        <v>8492</v>
      </c>
      <c r="F24" s="201">
        <v>30061</v>
      </c>
      <c r="G24" s="201">
        <v>7066</v>
      </c>
      <c r="H24" s="201">
        <v>6056</v>
      </c>
      <c r="I24" s="201">
        <v>14398</v>
      </c>
      <c r="J24" s="201">
        <v>123619</v>
      </c>
      <c r="K24" s="201">
        <v>5362</v>
      </c>
      <c r="L24" s="201">
        <v>43138</v>
      </c>
      <c r="M24" s="201">
        <v>764</v>
      </c>
      <c r="N24" s="201">
        <v>800</v>
      </c>
      <c r="O24" s="201">
        <v>636</v>
      </c>
      <c r="P24" s="201">
        <v>4375</v>
      </c>
      <c r="Q24" s="201">
        <v>1120.49428</v>
      </c>
      <c r="R24" s="201">
        <v>5766.89987</v>
      </c>
      <c r="S24" s="201">
        <v>7568</v>
      </c>
    </row>
    <row r="25" spans="1:19" s="27" customFormat="1" ht="12">
      <c r="A25" s="14" t="s">
        <v>35</v>
      </c>
      <c r="B25" s="30"/>
      <c r="C25" s="30">
        <v>5076</v>
      </c>
      <c r="D25" s="30">
        <v>8366</v>
      </c>
      <c r="E25" s="30">
        <v>19282</v>
      </c>
      <c r="F25" s="30">
        <v>38398</v>
      </c>
      <c r="G25" s="30">
        <v>6046</v>
      </c>
      <c r="H25" s="30">
        <v>8015</v>
      </c>
      <c r="I25" s="30">
        <v>46870</v>
      </c>
      <c r="J25" s="30">
        <v>2883</v>
      </c>
      <c r="K25" s="30">
        <v>13525</v>
      </c>
      <c r="L25" s="30">
        <v>3219</v>
      </c>
      <c r="M25" s="30">
        <v>11557</v>
      </c>
      <c r="N25" s="30">
        <v>3425</v>
      </c>
      <c r="O25" s="30">
        <v>11545</v>
      </c>
      <c r="P25" s="30">
        <v>15094</v>
      </c>
      <c r="Q25" s="30">
        <v>2291.72615</v>
      </c>
      <c r="R25" s="30">
        <v>6840.35521</v>
      </c>
      <c r="S25" s="30">
        <v>961</v>
      </c>
    </row>
    <row r="26" spans="1:19" s="27" customFormat="1" ht="12">
      <c r="A26" s="205" t="s">
        <v>36</v>
      </c>
      <c r="B26" s="201"/>
      <c r="C26" s="201">
        <v>113175</v>
      </c>
      <c r="D26" s="201">
        <v>1504</v>
      </c>
      <c r="E26" s="201">
        <v>2431</v>
      </c>
      <c r="F26" s="201">
        <v>75362</v>
      </c>
      <c r="G26" s="201">
        <v>10310</v>
      </c>
      <c r="H26" s="201">
        <v>75279</v>
      </c>
      <c r="I26" s="201">
        <v>31916</v>
      </c>
      <c r="J26" s="201">
        <v>28285</v>
      </c>
      <c r="K26" s="201">
        <v>9413</v>
      </c>
      <c r="L26" s="206">
        <v>4375</v>
      </c>
      <c r="M26" s="206">
        <v>10139</v>
      </c>
      <c r="N26" s="206">
        <v>5547</v>
      </c>
      <c r="O26" s="206">
        <v>10855</v>
      </c>
      <c r="P26" s="206">
        <v>19082</v>
      </c>
      <c r="Q26" s="201">
        <v>78534.88521</v>
      </c>
      <c r="R26" s="201">
        <v>18128.54055</v>
      </c>
      <c r="S26" s="201">
        <v>817</v>
      </c>
    </row>
    <row r="27" spans="1:19" s="27" customFormat="1" ht="12">
      <c r="A27" s="29"/>
      <c r="K27" s="49"/>
      <c r="L27" s="49"/>
      <c r="M27" s="49"/>
      <c r="N27" s="49"/>
      <c r="O27" s="49"/>
      <c r="P27" s="49"/>
      <c r="Q27" s="49"/>
      <c r="R27" s="49"/>
      <c r="S27" s="49"/>
    </row>
    <row r="28" spans="1:19" s="31" customFormat="1" ht="12">
      <c r="A28" s="116" t="s">
        <v>4</v>
      </c>
      <c r="B28" s="111"/>
      <c r="C28" s="118">
        <v>732147</v>
      </c>
      <c r="D28" s="118">
        <v>1780591</v>
      </c>
      <c r="E28" s="118">
        <v>2140468</v>
      </c>
      <c r="F28" s="118">
        <v>1334281</v>
      </c>
      <c r="G28" s="118">
        <v>1666129</v>
      </c>
      <c r="H28" s="118">
        <v>2551076</v>
      </c>
      <c r="I28" s="118">
        <f>SUM(I7:I27)</f>
        <v>2359725</v>
      </c>
      <c r="J28" s="118">
        <v>1934391</v>
      </c>
      <c r="K28" s="122">
        <v>967899</v>
      </c>
      <c r="L28" s="122">
        <f aca="true" t="shared" si="0" ref="L28:Q28">SUM(L7:L27)</f>
        <v>878605</v>
      </c>
      <c r="M28" s="122">
        <f t="shared" si="0"/>
        <v>318500</v>
      </c>
      <c r="N28" s="122">
        <f t="shared" si="0"/>
        <v>331077</v>
      </c>
      <c r="O28" s="122">
        <f t="shared" si="0"/>
        <v>477871</v>
      </c>
      <c r="P28" s="122">
        <f t="shared" si="0"/>
        <v>753555</v>
      </c>
      <c r="Q28" s="122">
        <f t="shared" si="0"/>
        <v>501123.0235</v>
      </c>
      <c r="R28" s="122">
        <f>SUM(R7:R27)</f>
        <v>710249.6540699999</v>
      </c>
      <c r="S28" s="122">
        <f>SUM(S7:S27)</f>
        <v>487891</v>
      </c>
    </row>
    <row r="29" s="27" customFormat="1" ht="12">
      <c r="A29" s="29"/>
    </row>
    <row r="30" s="27" customFormat="1" ht="12">
      <c r="A30" s="29"/>
    </row>
    <row r="31" spans="1:19" s="27" customFormat="1" ht="12">
      <c r="A31" s="106" t="s">
        <v>6</v>
      </c>
      <c r="H31" s="7"/>
      <c r="I31" s="7"/>
      <c r="L31" s="7"/>
      <c r="M31" s="7"/>
      <c r="O31" s="7"/>
      <c r="P31" s="7"/>
      <c r="Q31" s="7"/>
      <c r="R31" s="7"/>
      <c r="S31" s="7" t="s">
        <v>74</v>
      </c>
    </row>
    <row r="32" s="27" customFormat="1" ht="12">
      <c r="A32" s="29"/>
    </row>
    <row r="33" spans="1:19" s="27" customFormat="1" ht="12">
      <c r="A33" s="119"/>
      <c r="B33" s="119"/>
      <c r="C33" s="120">
        <v>2002</v>
      </c>
      <c r="D33" s="120">
        <v>2003</v>
      </c>
      <c r="E33" s="120">
        <v>2004</v>
      </c>
      <c r="F33" s="120">
        <v>2005</v>
      </c>
      <c r="G33" s="120">
        <v>2006</v>
      </c>
      <c r="H33" s="120">
        <v>2007</v>
      </c>
      <c r="I33" s="120">
        <v>2008</v>
      </c>
      <c r="J33" s="120">
        <v>2009</v>
      </c>
      <c r="K33" s="120">
        <v>2010</v>
      </c>
      <c r="L33" s="120">
        <v>2011</v>
      </c>
      <c r="M33" s="120">
        <v>2012</v>
      </c>
      <c r="N33" s="120">
        <v>2013</v>
      </c>
      <c r="O33" s="120">
        <v>2014</v>
      </c>
      <c r="P33" s="120">
        <v>2015</v>
      </c>
      <c r="Q33" s="120">
        <v>2016</v>
      </c>
      <c r="R33" s="120">
        <v>2017</v>
      </c>
      <c r="S33" s="120">
        <v>2018</v>
      </c>
    </row>
    <row r="34" s="27" customFormat="1" ht="12">
      <c r="A34" s="29"/>
    </row>
    <row r="35" spans="1:19" s="27" customFormat="1" ht="12">
      <c r="A35" s="14" t="s">
        <v>20</v>
      </c>
      <c r="B35" s="30"/>
      <c r="C35" s="30">
        <v>1006498</v>
      </c>
      <c r="D35" s="30">
        <v>927059</v>
      </c>
      <c r="E35" s="30">
        <v>1339022</v>
      </c>
      <c r="F35" s="30">
        <v>1702064</v>
      </c>
      <c r="G35" s="30">
        <v>2472509</v>
      </c>
      <c r="H35" s="30">
        <v>2483602</v>
      </c>
      <c r="I35" s="30">
        <v>2806154</v>
      </c>
      <c r="J35" s="30">
        <v>1226032</v>
      </c>
      <c r="K35" s="30">
        <v>749954</v>
      </c>
      <c r="L35" s="47">
        <v>420917</v>
      </c>
      <c r="M35" s="47">
        <v>149037</v>
      </c>
      <c r="N35" s="47">
        <v>335782</v>
      </c>
      <c r="O35" s="47">
        <v>629646.61182</v>
      </c>
      <c r="P35" s="47">
        <v>471779</v>
      </c>
      <c r="Q35" s="30">
        <v>88725.80436</v>
      </c>
      <c r="R35" s="30">
        <v>184289</v>
      </c>
      <c r="S35" s="30">
        <v>772761</v>
      </c>
    </row>
    <row r="36" spans="1:19" s="27" customFormat="1" ht="12">
      <c r="A36" s="205" t="s">
        <v>21</v>
      </c>
      <c r="B36" s="201"/>
      <c r="C36" s="201">
        <v>485789</v>
      </c>
      <c r="D36" s="201">
        <v>292878</v>
      </c>
      <c r="E36" s="201">
        <v>342468</v>
      </c>
      <c r="F36" s="201">
        <v>412891</v>
      </c>
      <c r="G36" s="201">
        <v>758664</v>
      </c>
      <c r="H36" s="201">
        <v>626968</v>
      </c>
      <c r="I36" s="201">
        <v>663599</v>
      </c>
      <c r="J36" s="201">
        <v>216693</v>
      </c>
      <c r="K36" s="201">
        <v>38018</v>
      </c>
      <c r="L36" s="206">
        <v>73362</v>
      </c>
      <c r="M36" s="206">
        <v>17849</v>
      </c>
      <c r="N36" s="206">
        <v>249311</v>
      </c>
      <c r="O36" s="206">
        <v>13678.65177</v>
      </c>
      <c r="P36" s="206">
        <v>94609.14201</v>
      </c>
      <c r="Q36" s="201">
        <v>97982.46252</v>
      </c>
      <c r="R36" s="201">
        <v>181508</v>
      </c>
      <c r="S36" s="201">
        <v>24388</v>
      </c>
    </row>
    <row r="37" spans="1:19" s="27" customFormat="1" ht="12">
      <c r="A37" s="14" t="s">
        <v>22</v>
      </c>
      <c r="B37" s="30"/>
      <c r="C37" s="30">
        <v>419524</v>
      </c>
      <c r="D37" s="30">
        <v>259839</v>
      </c>
      <c r="E37" s="30">
        <v>733903</v>
      </c>
      <c r="F37" s="30">
        <v>231426</v>
      </c>
      <c r="G37" s="30">
        <v>863960</v>
      </c>
      <c r="H37" s="30">
        <v>486064</v>
      </c>
      <c r="I37" s="30">
        <v>246404</v>
      </c>
      <c r="J37" s="30">
        <v>95289</v>
      </c>
      <c r="K37" s="30">
        <v>127052</v>
      </c>
      <c r="L37" s="47">
        <v>84316</v>
      </c>
      <c r="M37" s="47">
        <v>5580</v>
      </c>
      <c r="N37" s="47">
        <v>45858</v>
      </c>
      <c r="O37" s="47">
        <v>109612.76638</v>
      </c>
      <c r="P37" s="47">
        <v>38791.03831</v>
      </c>
      <c r="Q37" s="30">
        <v>74933.01317</v>
      </c>
      <c r="R37" s="30">
        <v>9309</v>
      </c>
      <c r="S37" s="30">
        <v>30978</v>
      </c>
    </row>
    <row r="38" spans="1:19" s="27" customFormat="1" ht="12">
      <c r="A38" s="205" t="s">
        <v>23</v>
      </c>
      <c r="B38" s="201"/>
      <c r="C38" s="201">
        <v>47070</v>
      </c>
      <c r="D38" s="201">
        <v>228576</v>
      </c>
      <c r="E38" s="201">
        <v>92212</v>
      </c>
      <c r="F38" s="201">
        <v>28635</v>
      </c>
      <c r="G38" s="201">
        <v>10398</v>
      </c>
      <c r="H38" s="201">
        <v>68538</v>
      </c>
      <c r="I38" s="201">
        <v>101980</v>
      </c>
      <c r="J38" s="201">
        <v>128087</v>
      </c>
      <c r="K38" s="201">
        <v>64769</v>
      </c>
      <c r="L38" s="206">
        <v>1966</v>
      </c>
      <c r="M38" s="206">
        <v>16569</v>
      </c>
      <c r="N38" s="206">
        <v>9322</v>
      </c>
      <c r="O38" s="206">
        <v>29120.79117</v>
      </c>
      <c r="P38" s="206">
        <v>127655.59943</v>
      </c>
      <c r="Q38" s="201">
        <v>116396.36439</v>
      </c>
      <c r="R38" s="201">
        <v>39558.81199</v>
      </c>
      <c r="S38" s="201">
        <v>65757</v>
      </c>
    </row>
    <row r="39" spans="1:19" s="27" customFormat="1" ht="12">
      <c r="A39" s="14" t="s">
        <v>24</v>
      </c>
      <c r="B39" s="30"/>
      <c r="C39" s="30">
        <v>366056</v>
      </c>
      <c r="D39" s="30">
        <v>97684</v>
      </c>
      <c r="E39" s="30">
        <v>136261</v>
      </c>
      <c r="F39" s="30">
        <v>230671</v>
      </c>
      <c r="G39" s="30">
        <v>254827</v>
      </c>
      <c r="H39" s="30">
        <v>116938</v>
      </c>
      <c r="I39" s="30">
        <v>207923</v>
      </c>
      <c r="J39" s="30">
        <v>118193</v>
      </c>
      <c r="K39" s="30">
        <v>88332</v>
      </c>
      <c r="L39" s="47">
        <v>43585</v>
      </c>
      <c r="M39" s="47">
        <v>6325</v>
      </c>
      <c r="N39" s="47">
        <v>65411</v>
      </c>
      <c r="O39" s="47">
        <v>62792.58348</v>
      </c>
      <c r="P39" s="47">
        <v>69642.77549</v>
      </c>
      <c r="Q39" s="30">
        <v>151023.58105</v>
      </c>
      <c r="R39" s="30">
        <v>81940.26743</v>
      </c>
      <c r="S39" s="30">
        <v>75114</v>
      </c>
    </row>
    <row r="40" spans="1:19" s="27" customFormat="1" ht="12">
      <c r="A40" s="205" t="s">
        <v>25</v>
      </c>
      <c r="B40" s="201"/>
      <c r="C40" s="201">
        <v>293562</v>
      </c>
      <c r="D40" s="201">
        <v>92929</v>
      </c>
      <c r="E40" s="201">
        <v>183618</v>
      </c>
      <c r="F40" s="201">
        <v>115122</v>
      </c>
      <c r="G40" s="201">
        <v>478832</v>
      </c>
      <c r="H40" s="201">
        <v>155126</v>
      </c>
      <c r="I40" s="201">
        <v>168095</v>
      </c>
      <c r="J40" s="201">
        <v>42638</v>
      </c>
      <c r="K40" s="201">
        <v>30707</v>
      </c>
      <c r="L40" s="201">
        <v>23570</v>
      </c>
      <c r="M40" s="201">
        <v>8598</v>
      </c>
      <c r="N40" s="201">
        <v>45983</v>
      </c>
      <c r="O40" s="201">
        <v>60654.18825</v>
      </c>
      <c r="P40" s="201">
        <v>32011.19015</v>
      </c>
      <c r="Q40" s="201">
        <v>12441.69064</v>
      </c>
      <c r="R40" s="201">
        <v>246911</v>
      </c>
      <c r="S40" s="201">
        <v>34133</v>
      </c>
    </row>
    <row r="41" spans="1:19" s="27" customFormat="1" ht="12">
      <c r="A41" s="14" t="s">
        <v>50</v>
      </c>
      <c r="B41" s="30"/>
      <c r="C41" s="30">
        <v>473349</v>
      </c>
      <c r="D41" s="30">
        <v>392186</v>
      </c>
      <c r="E41" s="30">
        <v>726535</v>
      </c>
      <c r="F41" s="30">
        <v>600458</v>
      </c>
      <c r="G41" s="30">
        <v>1447603</v>
      </c>
      <c r="H41" s="30">
        <v>832403</v>
      </c>
      <c r="I41" s="30">
        <v>520025</v>
      </c>
      <c r="J41" s="30">
        <v>356586</v>
      </c>
      <c r="K41" s="30">
        <v>300056</v>
      </c>
      <c r="L41" s="47">
        <v>42954</v>
      </c>
      <c r="M41" s="47">
        <v>37670</v>
      </c>
      <c r="N41" s="47">
        <v>17145</v>
      </c>
      <c r="O41" s="47">
        <v>17654.68791</v>
      </c>
      <c r="P41" s="47">
        <v>137476.98948</v>
      </c>
      <c r="Q41" s="30">
        <v>24412</v>
      </c>
      <c r="R41" s="30">
        <v>84663.14298</v>
      </c>
      <c r="S41" s="30">
        <v>12972</v>
      </c>
    </row>
    <row r="42" spans="1:19" s="27" customFormat="1" ht="12">
      <c r="A42" s="205" t="s">
        <v>26</v>
      </c>
      <c r="B42" s="201"/>
      <c r="C42" s="201">
        <v>491372</v>
      </c>
      <c r="D42" s="201">
        <v>858343</v>
      </c>
      <c r="E42" s="201">
        <v>468104</v>
      </c>
      <c r="F42" s="201">
        <v>1355003</v>
      </c>
      <c r="G42" s="201">
        <v>692066</v>
      </c>
      <c r="H42" s="201">
        <v>1579889</v>
      </c>
      <c r="I42" s="201">
        <v>2242429</v>
      </c>
      <c r="J42" s="201">
        <v>1426883</v>
      </c>
      <c r="K42" s="201">
        <v>491722</v>
      </c>
      <c r="L42" s="206">
        <v>561636</v>
      </c>
      <c r="M42" s="206">
        <v>62886</v>
      </c>
      <c r="N42" s="206">
        <v>493179</v>
      </c>
      <c r="O42" s="206">
        <v>178518.20975</v>
      </c>
      <c r="P42" s="206">
        <v>176621.61384</v>
      </c>
      <c r="Q42" s="201">
        <v>154304.67179</v>
      </c>
      <c r="R42" s="201">
        <v>177043.91782</v>
      </c>
      <c r="S42" s="201">
        <v>67022</v>
      </c>
    </row>
    <row r="43" spans="1:19" s="31" customFormat="1" ht="12">
      <c r="A43" s="144" t="s">
        <v>15</v>
      </c>
      <c r="B43" s="139"/>
      <c r="C43" s="139">
        <v>346980</v>
      </c>
      <c r="D43" s="139">
        <v>1228577</v>
      </c>
      <c r="E43" s="139">
        <v>712587</v>
      </c>
      <c r="F43" s="139">
        <v>1215873</v>
      </c>
      <c r="G43" s="139">
        <v>1939245</v>
      </c>
      <c r="H43" s="141">
        <v>2661252</v>
      </c>
      <c r="I43" s="141">
        <v>1980407</v>
      </c>
      <c r="J43" s="141">
        <v>1883736</v>
      </c>
      <c r="K43" s="139">
        <v>372427</v>
      </c>
      <c r="L43" s="140">
        <v>309285</v>
      </c>
      <c r="M43" s="140">
        <v>148516</v>
      </c>
      <c r="N43" s="140">
        <v>215135</v>
      </c>
      <c r="O43" s="140">
        <v>426359.85474</v>
      </c>
      <c r="P43" s="140">
        <v>326874.82536</v>
      </c>
      <c r="Q43" s="139">
        <v>278548</v>
      </c>
      <c r="R43" s="139">
        <v>158393.02408</v>
      </c>
      <c r="S43" s="139">
        <v>201039</v>
      </c>
    </row>
    <row r="44" spans="1:19" s="27" customFormat="1" ht="12">
      <c r="A44" s="205" t="s">
        <v>27</v>
      </c>
      <c r="B44" s="201"/>
      <c r="C44" s="201">
        <v>227169</v>
      </c>
      <c r="D44" s="201">
        <v>730366</v>
      </c>
      <c r="E44" s="201">
        <v>715581</v>
      </c>
      <c r="F44" s="201">
        <v>1758139</v>
      </c>
      <c r="G44" s="201">
        <v>1320579</v>
      </c>
      <c r="H44" s="201">
        <v>1391563</v>
      </c>
      <c r="I44" s="201">
        <v>1488294</v>
      </c>
      <c r="J44" s="201">
        <v>765297</v>
      </c>
      <c r="K44" s="201">
        <v>284552</v>
      </c>
      <c r="L44" s="206">
        <v>168391</v>
      </c>
      <c r="M44" s="206">
        <v>55522</v>
      </c>
      <c r="N44" s="206">
        <v>217875</v>
      </c>
      <c r="O44" s="206">
        <v>112778.8286</v>
      </c>
      <c r="P44" s="206">
        <v>81479.89049</v>
      </c>
      <c r="Q44" s="201">
        <v>155574</v>
      </c>
      <c r="R44" s="201">
        <v>111899</v>
      </c>
      <c r="S44" s="201">
        <v>589402</v>
      </c>
    </row>
    <row r="45" spans="1:19" s="27" customFormat="1" ht="12">
      <c r="A45" s="14" t="s">
        <v>28</v>
      </c>
      <c r="B45" s="30"/>
      <c r="C45" s="30">
        <v>279959</v>
      </c>
      <c r="D45" s="30">
        <v>244111</v>
      </c>
      <c r="E45" s="30">
        <v>231396</v>
      </c>
      <c r="F45" s="30">
        <v>126167</v>
      </c>
      <c r="G45" s="30">
        <v>317574</v>
      </c>
      <c r="H45" s="30">
        <v>445848</v>
      </c>
      <c r="I45" s="30">
        <v>442623</v>
      </c>
      <c r="J45" s="30">
        <v>463314</v>
      </c>
      <c r="K45" s="30">
        <v>334688</v>
      </c>
      <c r="L45" s="47">
        <v>30860</v>
      </c>
      <c r="M45" s="47">
        <v>12244</v>
      </c>
      <c r="N45" s="47">
        <v>118094</v>
      </c>
      <c r="O45" s="47">
        <v>267932.64229</v>
      </c>
      <c r="P45" s="47">
        <v>82379.07225</v>
      </c>
      <c r="Q45" s="30">
        <v>52732.43462</v>
      </c>
      <c r="R45" s="30">
        <v>48013.0368</v>
      </c>
      <c r="S45" s="30">
        <v>198888</v>
      </c>
    </row>
    <row r="46" spans="1:19" s="27" customFormat="1" ht="12">
      <c r="A46" s="205" t="s">
        <v>29</v>
      </c>
      <c r="B46" s="201"/>
      <c r="C46" s="201">
        <v>404240</v>
      </c>
      <c r="D46" s="201">
        <v>739806</v>
      </c>
      <c r="E46" s="201">
        <v>1537373</v>
      </c>
      <c r="F46" s="201">
        <v>846433</v>
      </c>
      <c r="G46" s="201">
        <v>1261873</v>
      </c>
      <c r="H46" s="201">
        <v>815454</v>
      </c>
      <c r="I46" s="201">
        <v>1247856</v>
      </c>
      <c r="J46" s="201">
        <v>1346380</v>
      </c>
      <c r="K46" s="201">
        <v>254052</v>
      </c>
      <c r="L46" s="206">
        <v>928557</v>
      </c>
      <c r="M46" s="206">
        <v>897003</v>
      </c>
      <c r="N46" s="206">
        <v>151795</v>
      </c>
      <c r="O46" s="206">
        <v>124848.52966</v>
      </c>
      <c r="P46" s="206">
        <v>294457.63327</v>
      </c>
      <c r="Q46" s="201">
        <v>464675.85559</v>
      </c>
      <c r="R46" s="201">
        <v>82655</v>
      </c>
      <c r="S46" s="201">
        <v>202640</v>
      </c>
    </row>
    <row r="47" spans="1:19" s="27" customFormat="1" ht="12">
      <c r="A47" s="14" t="s">
        <v>30</v>
      </c>
      <c r="B47" s="30"/>
      <c r="C47" s="30">
        <v>512488</v>
      </c>
      <c r="D47" s="30">
        <v>698063</v>
      </c>
      <c r="E47" s="30">
        <v>158605</v>
      </c>
      <c r="F47" s="30">
        <v>307464</v>
      </c>
      <c r="G47" s="30">
        <v>543366</v>
      </c>
      <c r="H47" s="30">
        <v>491487</v>
      </c>
      <c r="I47" s="30">
        <v>693525</v>
      </c>
      <c r="J47" s="30">
        <v>656012</v>
      </c>
      <c r="K47" s="30">
        <v>64390</v>
      </c>
      <c r="L47" s="47">
        <v>65894</v>
      </c>
      <c r="M47" s="47">
        <v>5195</v>
      </c>
      <c r="N47" s="47">
        <v>19424</v>
      </c>
      <c r="O47" s="47">
        <v>117229.1562</v>
      </c>
      <c r="P47" s="47">
        <v>153124.50049</v>
      </c>
      <c r="Q47" s="30">
        <v>64344.67115</v>
      </c>
      <c r="R47" s="30">
        <v>112918.66663</v>
      </c>
      <c r="S47" s="30">
        <v>241894</v>
      </c>
    </row>
    <row r="48" spans="1:19" s="27" customFormat="1" ht="12">
      <c r="A48" s="205" t="s">
        <v>31</v>
      </c>
      <c r="B48" s="201"/>
      <c r="C48" s="201">
        <v>26850</v>
      </c>
      <c r="D48" s="201">
        <v>187828</v>
      </c>
      <c r="E48" s="201">
        <v>254273</v>
      </c>
      <c r="F48" s="201">
        <v>167381</v>
      </c>
      <c r="G48" s="201">
        <v>536363</v>
      </c>
      <c r="H48" s="201">
        <v>649660</v>
      </c>
      <c r="I48" s="201">
        <v>351885</v>
      </c>
      <c r="J48" s="201">
        <v>36635</v>
      </c>
      <c r="K48" s="201">
        <v>71885</v>
      </c>
      <c r="L48" s="201">
        <v>59180</v>
      </c>
      <c r="M48" s="201">
        <v>43483</v>
      </c>
      <c r="N48" s="201">
        <v>72046</v>
      </c>
      <c r="O48" s="201">
        <v>289418.79268</v>
      </c>
      <c r="P48" s="201">
        <v>91926.04754</v>
      </c>
      <c r="Q48" s="201">
        <v>17450.6897</v>
      </c>
      <c r="R48" s="201">
        <v>51469</v>
      </c>
      <c r="S48" s="201">
        <v>433532</v>
      </c>
    </row>
    <row r="49" spans="1:19" s="27" customFormat="1" ht="12">
      <c r="A49" s="14" t="s">
        <v>32</v>
      </c>
      <c r="B49" s="30"/>
      <c r="C49" s="30">
        <v>5881</v>
      </c>
      <c r="D49" s="30">
        <v>128626</v>
      </c>
      <c r="E49" s="30">
        <v>7762</v>
      </c>
      <c r="F49" s="30">
        <v>19319</v>
      </c>
      <c r="G49" s="30">
        <v>102735</v>
      </c>
      <c r="H49" s="30">
        <v>8665</v>
      </c>
      <c r="I49" s="30">
        <v>114570</v>
      </c>
      <c r="J49" s="30">
        <v>57037</v>
      </c>
      <c r="K49" s="30">
        <v>10074</v>
      </c>
      <c r="L49" s="47">
        <v>2273</v>
      </c>
      <c r="M49" s="47">
        <v>1743</v>
      </c>
      <c r="N49" s="47">
        <v>907</v>
      </c>
      <c r="O49" s="47">
        <v>412.85871</v>
      </c>
      <c r="P49" s="47">
        <v>2785.44956</v>
      </c>
      <c r="Q49" s="30">
        <v>227.26779</v>
      </c>
      <c r="R49" s="30">
        <v>125338.80945</v>
      </c>
      <c r="S49" s="30">
        <v>126433</v>
      </c>
    </row>
    <row r="50" spans="1:19" s="27" customFormat="1" ht="12">
      <c r="A50" s="205" t="s">
        <v>51</v>
      </c>
      <c r="B50" s="201"/>
      <c r="C50" s="201">
        <v>89775</v>
      </c>
      <c r="D50" s="201">
        <v>72166</v>
      </c>
      <c r="E50" s="201">
        <v>116866</v>
      </c>
      <c r="F50" s="201">
        <v>91049</v>
      </c>
      <c r="G50" s="201">
        <v>619476</v>
      </c>
      <c r="H50" s="201">
        <v>536125</v>
      </c>
      <c r="I50" s="201">
        <v>168137</v>
      </c>
      <c r="J50" s="201">
        <v>154425</v>
      </c>
      <c r="K50" s="201">
        <v>75065</v>
      </c>
      <c r="L50" s="206">
        <v>128398</v>
      </c>
      <c r="M50" s="206">
        <v>150739</v>
      </c>
      <c r="N50" s="206">
        <v>4521</v>
      </c>
      <c r="O50" s="206">
        <v>431182.70801</v>
      </c>
      <c r="P50" s="206">
        <v>382564.41719</v>
      </c>
      <c r="Q50" s="201">
        <v>176442.11412</v>
      </c>
      <c r="R50" s="201">
        <v>535684.69498</v>
      </c>
      <c r="S50" s="201">
        <v>123116</v>
      </c>
    </row>
    <row r="51" spans="1:19" s="27" customFormat="1" ht="12">
      <c r="A51" s="14" t="s">
        <v>33</v>
      </c>
      <c r="B51" s="30"/>
      <c r="C51" s="30">
        <v>23141</v>
      </c>
      <c r="D51" s="30">
        <v>57057</v>
      </c>
      <c r="E51" s="30">
        <v>114530</v>
      </c>
      <c r="F51" s="30">
        <v>66004</v>
      </c>
      <c r="G51" s="30">
        <v>176966</v>
      </c>
      <c r="H51" s="30">
        <v>60874</v>
      </c>
      <c r="I51" s="30">
        <v>69303</v>
      </c>
      <c r="J51" s="30">
        <v>160086</v>
      </c>
      <c r="K51" s="30">
        <v>2441</v>
      </c>
      <c r="L51" s="47">
        <v>2370</v>
      </c>
      <c r="M51" s="47">
        <v>977</v>
      </c>
      <c r="N51" s="47">
        <v>39994</v>
      </c>
      <c r="O51" s="47">
        <v>1331.41269</v>
      </c>
      <c r="P51" s="47">
        <v>26292.06255</v>
      </c>
      <c r="Q51" s="30">
        <v>8652.93834</v>
      </c>
      <c r="R51" s="30">
        <v>9259.34269</v>
      </c>
      <c r="S51" s="30">
        <v>403</v>
      </c>
    </row>
    <row r="52" spans="1:19" s="27" customFormat="1" ht="12">
      <c r="A52" s="205" t="s">
        <v>34</v>
      </c>
      <c r="B52" s="201"/>
      <c r="C52" s="201">
        <v>7458</v>
      </c>
      <c r="D52" s="201">
        <v>8805</v>
      </c>
      <c r="E52" s="201">
        <v>2034</v>
      </c>
      <c r="F52" s="201">
        <v>33242</v>
      </c>
      <c r="G52" s="201">
        <v>3486</v>
      </c>
      <c r="H52" s="201">
        <v>20725</v>
      </c>
      <c r="I52" s="201">
        <v>30904</v>
      </c>
      <c r="J52" s="201">
        <v>11964</v>
      </c>
      <c r="K52" s="201">
        <v>1347</v>
      </c>
      <c r="L52" s="201">
        <v>613</v>
      </c>
      <c r="M52" s="201">
        <v>783</v>
      </c>
      <c r="N52" s="201">
        <v>123</v>
      </c>
      <c r="O52" s="201">
        <v>2365.1762</v>
      </c>
      <c r="P52" s="201">
        <v>4447.9604</v>
      </c>
      <c r="Q52" s="201">
        <v>7170.97021</v>
      </c>
      <c r="R52" s="201">
        <v>1605.37124</v>
      </c>
      <c r="S52" s="201">
        <v>262</v>
      </c>
    </row>
    <row r="53" spans="1:19" s="27" customFormat="1" ht="12">
      <c r="A53" s="14" t="s">
        <v>35</v>
      </c>
      <c r="B53" s="30"/>
      <c r="C53" s="30">
        <v>1515</v>
      </c>
      <c r="D53" s="30">
        <v>7733</v>
      </c>
      <c r="E53" s="30">
        <v>13397</v>
      </c>
      <c r="F53" s="30">
        <v>22084</v>
      </c>
      <c r="G53" s="30">
        <v>5566</v>
      </c>
      <c r="H53" s="30">
        <v>17300</v>
      </c>
      <c r="I53" s="30">
        <v>19159</v>
      </c>
      <c r="J53" s="30">
        <v>3857</v>
      </c>
      <c r="K53" s="30">
        <v>2111</v>
      </c>
      <c r="L53" s="30">
        <v>14783</v>
      </c>
      <c r="M53" s="30">
        <v>491</v>
      </c>
      <c r="N53" s="30">
        <v>5104</v>
      </c>
      <c r="O53" s="30">
        <v>667.89161</v>
      </c>
      <c r="P53" s="30">
        <v>1840.45204</v>
      </c>
      <c r="Q53" s="30">
        <v>6122.46963</v>
      </c>
      <c r="R53" s="30">
        <v>4281.27113</v>
      </c>
      <c r="S53" s="30">
        <v>2541</v>
      </c>
    </row>
    <row r="54" spans="1:19" s="27" customFormat="1" ht="12">
      <c r="A54" s="205" t="s">
        <v>36</v>
      </c>
      <c r="B54" s="201"/>
      <c r="C54" s="201">
        <v>3251306</v>
      </c>
      <c r="D54" s="201">
        <v>1708737</v>
      </c>
      <c r="E54" s="201">
        <v>293599</v>
      </c>
      <c r="F54" s="201">
        <v>476969</v>
      </c>
      <c r="G54" s="201">
        <v>502412</v>
      </c>
      <c r="H54" s="201">
        <v>613240</v>
      </c>
      <c r="I54" s="201">
        <v>1895006</v>
      </c>
      <c r="J54" s="201">
        <v>788690</v>
      </c>
      <c r="K54" s="201">
        <v>256195</v>
      </c>
      <c r="L54" s="206">
        <v>520587</v>
      </c>
      <c r="M54" s="206">
        <v>307125</v>
      </c>
      <c r="N54" s="206">
        <v>440493</v>
      </c>
      <c r="O54" s="206">
        <v>560793.89235</v>
      </c>
      <c r="P54" s="206">
        <v>141805</v>
      </c>
      <c r="Q54" s="201">
        <v>48918.22654</v>
      </c>
      <c r="R54" s="201">
        <v>43534.64407</v>
      </c>
      <c r="S54" s="201">
        <v>324891</v>
      </c>
    </row>
    <row r="55" spans="1:19" s="27" customFormat="1" ht="12">
      <c r="A55" s="29"/>
      <c r="H55" s="33"/>
      <c r="I55" s="33"/>
      <c r="J55" s="33"/>
      <c r="K55" s="49"/>
      <c r="L55" s="49"/>
      <c r="M55" s="82"/>
      <c r="N55" s="82"/>
      <c r="O55" s="82"/>
      <c r="P55" s="82"/>
      <c r="Q55" s="82"/>
      <c r="R55" s="82"/>
      <c r="S55" s="82"/>
    </row>
    <row r="56" spans="1:19" s="27" customFormat="1" ht="12">
      <c r="A56" s="116" t="s">
        <v>4</v>
      </c>
      <c r="B56" s="121"/>
      <c r="C56" s="118">
        <v>8759981</v>
      </c>
      <c r="D56" s="118">
        <v>8961370</v>
      </c>
      <c r="E56" s="118">
        <v>8180126</v>
      </c>
      <c r="F56" s="118">
        <v>9806394</v>
      </c>
      <c r="G56" s="118">
        <v>14308497</v>
      </c>
      <c r="H56" s="118">
        <v>14061719</v>
      </c>
      <c r="I56" s="118">
        <f>SUM(I35:I55)</f>
        <v>15458278</v>
      </c>
      <c r="J56" s="118">
        <f>SUM(J35:J55)</f>
        <v>9937834</v>
      </c>
      <c r="K56" s="122">
        <v>3619837</v>
      </c>
      <c r="L56" s="122">
        <f aca="true" t="shared" si="1" ref="L56:Q56">SUM(L35:L55)</f>
        <v>3483497</v>
      </c>
      <c r="M56" s="122">
        <f t="shared" si="1"/>
        <v>1928335</v>
      </c>
      <c r="N56" s="122">
        <f t="shared" si="1"/>
        <v>2547502</v>
      </c>
      <c r="O56" s="122">
        <f t="shared" si="1"/>
        <v>3437000.23427</v>
      </c>
      <c r="P56" s="122">
        <f t="shared" si="1"/>
        <v>2738564.6598500004</v>
      </c>
      <c r="Q56" s="122">
        <f t="shared" si="1"/>
        <v>2001079.22561</v>
      </c>
      <c r="R56" s="122">
        <f>SUM(R35:R55)</f>
        <v>2290275.0012899996</v>
      </c>
      <c r="S56" s="122">
        <f>SUM(S35:S55)</f>
        <v>3528166</v>
      </c>
    </row>
    <row r="57" s="27" customFormat="1" ht="12">
      <c r="A57" s="29"/>
    </row>
    <row r="58" s="27" customFormat="1" ht="12">
      <c r="A58" s="29"/>
    </row>
    <row r="59" spans="1:19" s="27" customFormat="1" ht="12">
      <c r="A59" s="211" t="s">
        <v>10</v>
      </c>
      <c r="H59" s="7"/>
      <c r="I59" s="7"/>
      <c r="K59" s="7"/>
      <c r="L59" s="7"/>
      <c r="M59" s="7"/>
      <c r="O59" s="7"/>
      <c r="P59" s="7"/>
      <c r="Q59" s="7"/>
      <c r="R59" s="7"/>
      <c r="S59" s="7" t="s">
        <v>74</v>
      </c>
    </row>
    <row r="60" s="27" customFormat="1" ht="12">
      <c r="A60" s="29"/>
    </row>
    <row r="61" spans="1:19" s="27" customFormat="1" ht="12">
      <c r="A61" s="119"/>
      <c r="B61" s="119"/>
      <c r="C61" s="120">
        <v>2002</v>
      </c>
      <c r="D61" s="120">
        <v>2003</v>
      </c>
      <c r="E61" s="120">
        <v>2004</v>
      </c>
      <c r="F61" s="120">
        <v>2005</v>
      </c>
      <c r="G61" s="120">
        <v>2006</v>
      </c>
      <c r="H61" s="120">
        <v>2007</v>
      </c>
      <c r="I61" s="120">
        <v>2008</v>
      </c>
      <c r="J61" s="120">
        <v>2009</v>
      </c>
      <c r="K61" s="120">
        <v>2010</v>
      </c>
      <c r="L61" s="120">
        <v>2011</v>
      </c>
      <c r="M61" s="120">
        <v>2012</v>
      </c>
      <c r="N61" s="120">
        <v>2013</v>
      </c>
      <c r="O61" s="120">
        <v>2014</v>
      </c>
      <c r="P61" s="120">
        <v>2015</v>
      </c>
      <c r="Q61" s="120">
        <v>2016</v>
      </c>
      <c r="R61" s="120">
        <v>2017</v>
      </c>
      <c r="S61" s="120">
        <v>2018</v>
      </c>
    </row>
    <row r="62" s="27" customFormat="1" ht="12">
      <c r="A62" s="29"/>
    </row>
    <row r="63" spans="1:19" s="27" customFormat="1" ht="12">
      <c r="A63" s="14" t="s">
        <v>20</v>
      </c>
      <c r="B63" s="30"/>
      <c r="C63" s="30">
        <v>1076327</v>
      </c>
      <c r="D63" s="30">
        <v>1146277</v>
      </c>
      <c r="E63" s="30">
        <v>1858601</v>
      </c>
      <c r="F63" s="30">
        <v>1851788</v>
      </c>
      <c r="G63" s="30">
        <v>2673188</v>
      </c>
      <c r="H63" s="30">
        <v>2889889</v>
      </c>
      <c r="I63" s="30">
        <v>3095355</v>
      </c>
      <c r="J63" s="30">
        <v>1568667</v>
      </c>
      <c r="K63" s="30">
        <v>838300</v>
      </c>
      <c r="L63" s="47">
        <v>541042</v>
      </c>
      <c r="M63" s="47">
        <v>217108</v>
      </c>
      <c r="N63" s="47">
        <v>389789</v>
      </c>
      <c r="O63" s="47">
        <v>741275.32005</v>
      </c>
      <c r="P63" s="47">
        <v>540122</v>
      </c>
      <c r="Q63" s="30">
        <v>151339.67266</v>
      </c>
      <c r="R63" s="30">
        <v>283946</v>
      </c>
      <c r="S63" s="30">
        <v>848903</v>
      </c>
    </row>
    <row r="64" spans="1:19" s="27" customFormat="1" ht="12">
      <c r="A64" s="205" t="s">
        <v>21</v>
      </c>
      <c r="B64" s="201"/>
      <c r="C64" s="201">
        <v>508289</v>
      </c>
      <c r="D64" s="201">
        <v>331538</v>
      </c>
      <c r="E64" s="201">
        <v>376823</v>
      </c>
      <c r="F64" s="201">
        <v>479120</v>
      </c>
      <c r="G64" s="201">
        <v>878104</v>
      </c>
      <c r="H64" s="201">
        <v>826112</v>
      </c>
      <c r="I64" s="201">
        <v>710809</v>
      </c>
      <c r="J64" s="201">
        <v>241083</v>
      </c>
      <c r="K64" s="201">
        <v>93450</v>
      </c>
      <c r="L64" s="206">
        <v>116119</v>
      </c>
      <c r="M64" s="206">
        <v>20826</v>
      </c>
      <c r="N64" s="206">
        <v>267927</v>
      </c>
      <c r="O64" s="206">
        <v>28680.96274</v>
      </c>
      <c r="P64" s="206">
        <v>108995.83842</v>
      </c>
      <c r="Q64" s="201">
        <v>103571.12491</v>
      </c>
      <c r="R64" s="201">
        <v>190176</v>
      </c>
      <c r="S64" s="201">
        <v>26059</v>
      </c>
    </row>
    <row r="65" spans="1:19" s="27" customFormat="1" ht="12">
      <c r="A65" s="14" t="s">
        <v>22</v>
      </c>
      <c r="B65" s="30"/>
      <c r="C65" s="30">
        <v>432966</v>
      </c>
      <c r="D65" s="30">
        <v>276060</v>
      </c>
      <c r="E65" s="30">
        <v>760087</v>
      </c>
      <c r="F65" s="30">
        <v>256299</v>
      </c>
      <c r="G65" s="30">
        <v>903487</v>
      </c>
      <c r="H65" s="30">
        <v>505664</v>
      </c>
      <c r="I65" s="30">
        <v>260125</v>
      </c>
      <c r="J65" s="30">
        <v>140237</v>
      </c>
      <c r="K65" s="30">
        <v>153995</v>
      </c>
      <c r="L65" s="47">
        <v>94257</v>
      </c>
      <c r="M65" s="47">
        <v>5961</v>
      </c>
      <c r="N65" s="47">
        <v>48778</v>
      </c>
      <c r="O65" s="47">
        <v>117139.63437</v>
      </c>
      <c r="P65" s="47">
        <v>45322.1033</v>
      </c>
      <c r="Q65" s="30">
        <v>83458.03058</v>
      </c>
      <c r="R65" s="30">
        <v>11729</v>
      </c>
      <c r="S65" s="30">
        <v>34775</v>
      </c>
    </row>
    <row r="66" spans="1:19" s="27" customFormat="1" ht="12">
      <c r="A66" s="205" t="s">
        <v>23</v>
      </c>
      <c r="B66" s="201"/>
      <c r="C66" s="201">
        <v>61126</v>
      </c>
      <c r="D66" s="201">
        <v>360433</v>
      </c>
      <c r="E66" s="201">
        <v>124884</v>
      </c>
      <c r="F66" s="201">
        <v>53430</v>
      </c>
      <c r="G66" s="201">
        <v>63993</v>
      </c>
      <c r="H66" s="201">
        <v>231652</v>
      </c>
      <c r="I66" s="201">
        <v>254090</v>
      </c>
      <c r="J66" s="201">
        <v>196491</v>
      </c>
      <c r="K66" s="201">
        <v>83664</v>
      </c>
      <c r="L66" s="206">
        <v>51446</v>
      </c>
      <c r="M66" s="206">
        <v>23127</v>
      </c>
      <c r="N66" s="206">
        <v>31954</v>
      </c>
      <c r="O66" s="206">
        <v>47321.82014</v>
      </c>
      <c r="P66" s="206">
        <v>180620.20771</v>
      </c>
      <c r="Q66" s="201">
        <v>156750.60236</v>
      </c>
      <c r="R66" s="201">
        <v>103245.65562</v>
      </c>
      <c r="S66" s="201">
        <v>96574</v>
      </c>
    </row>
    <row r="67" spans="1:19" s="27" customFormat="1" ht="12">
      <c r="A67" s="14" t="s">
        <v>24</v>
      </c>
      <c r="B67" s="30"/>
      <c r="C67" s="30">
        <v>392932</v>
      </c>
      <c r="D67" s="30">
        <v>141494</v>
      </c>
      <c r="E67" s="30">
        <v>322176</v>
      </c>
      <c r="F67" s="30">
        <v>356855</v>
      </c>
      <c r="G67" s="30">
        <v>343805</v>
      </c>
      <c r="H67" s="30">
        <v>193009</v>
      </c>
      <c r="I67" s="30">
        <v>596223</v>
      </c>
      <c r="J67" s="30">
        <v>153071</v>
      </c>
      <c r="K67" s="30">
        <v>126765</v>
      </c>
      <c r="L67" s="47">
        <v>65235</v>
      </c>
      <c r="M67" s="47">
        <v>17038</v>
      </c>
      <c r="N67" s="47">
        <v>79553</v>
      </c>
      <c r="O67" s="47">
        <v>81509.86083</v>
      </c>
      <c r="P67" s="47">
        <v>104977.75058</v>
      </c>
      <c r="Q67" s="30">
        <v>187727.71924</v>
      </c>
      <c r="R67" s="30">
        <v>132209</v>
      </c>
      <c r="S67" s="30">
        <v>176245</v>
      </c>
    </row>
    <row r="68" spans="1:19" s="27" customFormat="1" ht="12">
      <c r="A68" s="205" t="s">
        <v>25</v>
      </c>
      <c r="B68" s="201"/>
      <c r="C68" s="201">
        <v>301423</v>
      </c>
      <c r="D68" s="201">
        <v>107588</v>
      </c>
      <c r="E68" s="201">
        <v>193968</v>
      </c>
      <c r="F68" s="201">
        <v>127265</v>
      </c>
      <c r="G68" s="201">
        <v>486279</v>
      </c>
      <c r="H68" s="201">
        <v>184764</v>
      </c>
      <c r="I68" s="201">
        <v>172118</v>
      </c>
      <c r="J68" s="201">
        <v>56016</v>
      </c>
      <c r="K68" s="201">
        <v>31868</v>
      </c>
      <c r="L68" s="201">
        <v>25110</v>
      </c>
      <c r="M68" s="201">
        <v>10582</v>
      </c>
      <c r="N68" s="201">
        <v>46686</v>
      </c>
      <c r="O68" s="201">
        <v>63365.22992</v>
      </c>
      <c r="P68" s="201">
        <v>36721.74485</v>
      </c>
      <c r="Q68" s="201">
        <v>14007.27552</v>
      </c>
      <c r="R68" s="201">
        <v>254115</v>
      </c>
      <c r="S68" s="201">
        <v>42937</v>
      </c>
    </row>
    <row r="69" spans="1:19" s="27" customFormat="1" ht="12">
      <c r="A69" s="14" t="s">
        <v>50</v>
      </c>
      <c r="B69" s="30"/>
      <c r="C69" s="30">
        <v>523811</v>
      </c>
      <c r="D69" s="30">
        <v>452404</v>
      </c>
      <c r="E69" s="30">
        <v>754018</v>
      </c>
      <c r="F69" s="30">
        <v>630484</v>
      </c>
      <c r="G69" s="30">
        <v>1507735</v>
      </c>
      <c r="H69" s="30">
        <v>936620</v>
      </c>
      <c r="I69" s="30">
        <v>627873</v>
      </c>
      <c r="J69" s="30">
        <v>452838</v>
      </c>
      <c r="K69" s="30">
        <v>344887</v>
      </c>
      <c r="L69" s="47">
        <v>66152</v>
      </c>
      <c r="M69" s="47">
        <v>40863</v>
      </c>
      <c r="N69" s="47">
        <v>20865</v>
      </c>
      <c r="O69" s="47">
        <v>32375.88766</v>
      </c>
      <c r="P69" s="47">
        <v>189164.82204</v>
      </c>
      <c r="Q69" s="30">
        <v>29203</v>
      </c>
      <c r="R69" s="30">
        <v>91113.69536</v>
      </c>
      <c r="S69" s="30">
        <v>21190</v>
      </c>
    </row>
    <row r="70" spans="1:19" s="27" customFormat="1" ht="12">
      <c r="A70" s="205" t="s">
        <v>26</v>
      </c>
      <c r="B70" s="201"/>
      <c r="C70" s="201">
        <v>566011</v>
      </c>
      <c r="D70" s="201">
        <v>927812</v>
      </c>
      <c r="E70" s="201">
        <v>614860</v>
      </c>
      <c r="F70" s="201">
        <v>1455236</v>
      </c>
      <c r="G70" s="201">
        <v>774121</v>
      </c>
      <c r="H70" s="201">
        <v>1724061</v>
      </c>
      <c r="I70" s="201">
        <v>2340950</v>
      </c>
      <c r="J70" s="201">
        <v>1497959</v>
      </c>
      <c r="K70" s="201">
        <v>600379</v>
      </c>
      <c r="L70" s="206">
        <v>666385</v>
      </c>
      <c r="M70" s="206">
        <v>67077</v>
      </c>
      <c r="N70" s="206">
        <v>503550</v>
      </c>
      <c r="O70" s="206">
        <v>196960.16662</v>
      </c>
      <c r="P70" s="206">
        <v>250129.35646</v>
      </c>
      <c r="Q70" s="201">
        <v>170113.33618</v>
      </c>
      <c r="R70" s="201">
        <v>195203.15227</v>
      </c>
      <c r="S70" s="201">
        <v>75001</v>
      </c>
    </row>
    <row r="71" spans="1:19" s="31" customFormat="1" ht="12">
      <c r="A71" s="207" t="s">
        <v>15</v>
      </c>
      <c r="B71" s="208"/>
      <c r="C71" s="208">
        <v>384907</v>
      </c>
      <c r="D71" s="208">
        <v>1858065</v>
      </c>
      <c r="E71" s="208">
        <v>947759</v>
      </c>
      <c r="F71" s="208">
        <v>1439040</v>
      </c>
      <c r="G71" s="208">
        <v>2154086</v>
      </c>
      <c r="H71" s="209">
        <v>2983718</v>
      </c>
      <c r="I71" s="209">
        <v>2302196</v>
      </c>
      <c r="J71" s="209">
        <v>2005704</v>
      </c>
      <c r="K71" s="208">
        <v>471685</v>
      </c>
      <c r="L71" s="212">
        <v>379961</v>
      </c>
      <c r="M71" s="212">
        <v>215352</v>
      </c>
      <c r="N71" s="212">
        <v>234810</v>
      </c>
      <c r="O71" s="212">
        <v>480892.597</v>
      </c>
      <c r="P71" s="212">
        <v>398830.4789</v>
      </c>
      <c r="Q71" s="208">
        <v>334534</v>
      </c>
      <c r="R71" s="208">
        <v>286528.46563</v>
      </c>
      <c r="S71" s="208">
        <v>269224</v>
      </c>
    </row>
    <row r="72" spans="1:19" s="27" customFormat="1" ht="12">
      <c r="A72" s="205" t="s">
        <v>27</v>
      </c>
      <c r="B72" s="201"/>
      <c r="C72" s="201">
        <v>241001</v>
      </c>
      <c r="D72" s="201">
        <v>820154</v>
      </c>
      <c r="E72" s="201">
        <v>1161957</v>
      </c>
      <c r="F72" s="201">
        <v>1819132</v>
      </c>
      <c r="G72" s="201">
        <v>1425530</v>
      </c>
      <c r="H72" s="201">
        <v>1511005</v>
      </c>
      <c r="I72" s="201">
        <v>1679502</v>
      </c>
      <c r="J72" s="201">
        <v>997738</v>
      </c>
      <c r="K72" s="201">
        <v>332587</v>
      </c>
      <c r="L72" s="206">
        <v>209576</v>
      </c>
      <c r="M72" s="206">
        <v>63208</v>
      </c>
      <c r="N72" s="206">
        <v>236326</v>
      </c>
      <c r="O72" s="206">
        <v>141319.69378</v>
      </c>
      <c r="P72" s="206">
        <v>103690.40544</v>
      </c>
      <c r="Q72" s="201">
        <v>184585</v>
      </c>
      <c r="R72" s="201">
        <v>133882</v>
      </c>
      <c r="S72" s="201">
        <v>619688</v>
      </c>
    </row>
    <row r="73" spans="1:19" s="27" customFormat="1" ht="12">
      <c r="A73" s="14" t="s">
        <v>28</v>
      </c>
      <c r="B73" s="30"/>
      <c r="C73" s="30">
        <v>288706</v>
      </c>
      <c r="D73" s="30">
        <v>267478</v>
      </c>
      <c r="E73" s="30">
        <v>242887</v>
      </c>
      <c r="F73" s="30">
        <v>140555</v>
      </c>
      <c r="G73" s="30">
        <v>337283</v>
      </c>
      <c r="H73" s="30">
        <v>506146</v>
      </c>
      <c r="I73" s="30">
        <v>461131</v>
      </c>
      <c r="J73" s="30">
        <v>475432</v>
      </c>
      <c r="K73" s="30">
        <v>363059</v>
      </c>
      <c r="L73" s="47">
        <v>37709</v>
      </c>
      <c r="M73" s="47">
        <v>14410</v>
      </c>
      <c r="N73" s="47">
        <v>126433</v>
      </c>
      <c r="O73" s="47">
        <v>271486.23402</v>
      </c>
      <c r="P73" s="47">
        <v>111666.05123</v>
      </c>
      <c r="Q73" s="30">
        <v>58138.06751</v>
      </c>
      <c r="R73" s="30">
        <v>54854.24969</v>
      </c>
      <c r="S73" s="30">
        <v>202050</v>
      </c>
    </row>
    <row r="74" spans="1:19" s="27" customFormat="1" ht="12">
      <c r="A74" s="205" t="s">
        <v>29</v>
      </c>
      <c r="B74" s="201"/>
      <c r="C74" s="201">
        <v>424328</v>
      </c>
      <c r="D74" s="201">
        <v>837544</v>
      </c>
      <c r="E74" s="201">
        <v>1594478</v>
      </c>
      <c r="F74" s="201">
        <v>899127</v>
      </c>
      <c r="G74" s="201">
        <v>1351659</v>
      </c>
      <c r="H74" s="201">
        <v>1186680</v>
      </c>
      <c r="I74" s="201">
        <v>1319319</v>
      </c>
      <c r="J74" s="201">
        <v>1455205</v>
      </c>
      <c r="K74" s="201">
        <v>400236</v>
      </c>
      <c r="L74" s="206">
        <v>964085</v>
      </c>
      <c r="M74" s="206">
        <v>918033</v>
      </c>
      <c r="N74" s="206">
        <v>190729</v>
      </c>
      <c r="O74" s="206">
        <v>143577.39936</v>
      </c>
      <c r="P74" s="206">
        <v>364780.00221</v>
      </c>
      <c r="Q74" s="201">
        <v>495010.34641</v>
      </c>
      <c r="R74" s="201">
        <v>112488</v>
      </c>
      <c r="S74" s="201">
        <v>221007</v>
      </c>
    </row>
    <row r="75" spans="1:19" s="27" customFormat="1" ht="12">
      <c r="A75" s="14" t="s">
        <v>30</v>
      </c>
      <c r="B75" s="30"/>
      <c r="C75" s="30">
        <v>714023</v>
      </c>
      <c r="D75" s="30">
        <v>895493</v>
      </c>
      <c r="E75" s="30">
        <v>462675</v>
      </c>
      <c r="F75" s="30">
        <v>556593</v>
      </c>
      <c r="G75" s="30">
        <v>1016596</v>
      </c>
      <c r="H75" s="30">
        <v>831551</v>
      </c>
      <c r="I75" s="30">
        <v>991396</v>
      </c>
      <c r="J75" s="30">
        <v>970524</v>
      </c>
      <c r="K75" s="30">
        <v>221088</v>
      </c>
      <c r="L75" s="47">
        <v>339178</v>
      </c>
      <c r="M75" s="47">
        <v>94902</v>
      </c>
      <c r="N75" s="47">
        <v>122535</v>
      </c>
      <c r="O75" s="47">
        <v>239653.03773</v>
      </c>
      <c r="P75" s="47">
        <v>270009.36233</v>
      </c>
      <c r="Q75" s="30">
        <v>165486.69667</v>
      </c>
      <c r="R75" s="30">
        <v>289570.8175</v>
      </c>
      <c r="S75" s="30">
        <v>337185</v>
      </c>
    </row>
    <row r="76" spans="1:19" s="27" customFormat="1" ht="12">
      <c r="A76" s="205" t="s">
        <v>31</v>
      </c>
      <c r="B76" s="201"/>
      <c r="C76" s="201">
        <v>57798</v>
      </c>
      <c r="D76" s="201">
        <v>222973</v>
      </c>
      <c r="E76" s="201">
        <v>281820</v>
      </c>
      <c r="F76" s="201">
        <v>188106</v>
      </c>
      <c r="G76" s="201">
        <v>562473</v>
      </c>
      <c r="H76" s="201">
        <v>688208</v>
      </c>
      <c r="I76" s="201">
        <v>540648</v>
      </c>
      <c r="J76" s="201">
        <v>45257</v>
      </c>
      <c r="K76" s="201">
        <v>85110</v>
      </c>
      <c r="L76" s="201">
        <v>64189</v>
      </c>
      <c r="M76" s="201">
        <v>45988</v>
      </c>
      <c r="N76" s="201">
        <v>74440</v>
      </c>
      <c r="O76" s="201">
        <v>297840.03876</v>
      </c>
      <c r="P76" s="201">
        <v>133240.9169</v>
      </c>
      <c r="Q76" s="201">
        <v>21364.01352</v>
      </c>
      <c r="R76" s="201">
        <v>64919</v>
      </c>
      <c r="S76" s="201">
        <v>439296</v>
      </c>
    </row>
    <row r="77" spans="1:19" s="27" customFormat="1" ht="12">
      <c r="A77" s="14" t="s">
        <v>32</v>
      </c>
      <c r="B77" s="30"/>
      <c r="C77" s="30">
        <v>10418</v>
      </c>
      <c r="D77" s="30">
        <v>136794</v>
      </c>
      <c r="E77" s="30">
        <v>22964</v>
      </c>
      <c r="F77" s="30">
        <v>22880</v>
      </c>
      <c r="G77" s="30">
        <v>105481</v>
      </c>
      <c r="H77" s="30">
        <v>41876</v>
      </c>
      <c r="I77" s="30">
        <v>116441</v>
      </c>
      <c r="J77" s="30">
        <v>162142</v>
      </c>
      <c r="K77" s="30">
        <v>11999</v>
      </c>
      <c r="L77" s="47">
        <v>4089</v>
      </c>
      <c r="M77" s="47">
        <v>3441</v>
      </c>
      <c r="N77" s="47">
        <v>1845</v>
      </c>
      <c r="O77" s="47">
        <v>4877.17375</v>
      </c>
      <c r="P77" s="47">
        <v>4942.86553</v>
      </c>
      <c r="Q77" s="30">
        <v>227.26779</v>
      </c>
      <c r="R77" s="30">
        <v>127754.98846</v>
      </c>
      <c r="S77" s="30">
        <v>126633</v>
      </c>
    </row>
    <row r="78" spans="1:19" s="27" customFormat="1" ht="12">
      <c r="A78" s="205" t="s">
        <v>51</v>
      </c>
      <c r="B78" s="201"/>
      <c r="C78" s="201">
        <v>95138</v>
      </c>
      <c r="D78" s="201">
        <v>89898</v>
      </c>
      <c r="E78" s="201">
        <v>140108</v>
      </c>
      <c r="F78" s="201">
        <v>115206</v>
      </c>
      <c r="G78" s="201">
        <v>668702</v>
      </c>
      <c r="H78" s="201">
        <v>566179</v>
      </c>
      <c r="I78" s="201">
        <v>228903</v>
      </c>
      <c r="J78" s="201">
        <v>324115</v>
      </c>
      <c r="K78" s="201">
        <v>137229</v>
      </c>
      <c r="L78" s="206">
        <v>146532</v>
      </c>
      <c r="M78" s="206">
        <v>156267</v>
      </c>
      <c r="N78" s="206">
        <v>6874</v>
      </c>
      <c r="O78" s="206">
        <v>437075.1395</v>
      </c>
      <c r="P78" s="206">
        <v>421292.47188</v>
      </c>
      <c r="Q78" s="201">
        <v>189509.89332</v>
      </c>
      <c r="R78" s="201">
        <v>575633</v>
      </c>
      <c r="S78" s="201">
        <v>140284</v>
      </c>
    </row>
    <row r="79" spans="1:19" s="27" customFormat="1" ht="12">
      <c r="A79" s="14" t="s">
        <v>33</v>
      </c>
      <c r="B79" s="30"/>
      <c r="C79" s="30">
        <v>28779</v>
      </c>
      <c r="D79" s="30">
        <v>67177</v>
      </c>
      <c r="E79" s="30">
        <v>121294</v>
      </c>
      <c r="F79" s="30">
        <v>73443</v>
      </c>
      <c r="G79" s="30">
        <v>187218</v>
      </c>
      <c r="H79" s="30">
        <v>65046</v>
      </c>
      <c r="I79" s="30">
        <v>82673</v>
      </c>
      <c r="J79" s="30">
        <v>170447</v>
      </c>
      <c r="K79" s="30">
        <v>3485</v>
      </c>
      <c r="L79" s="47">
        <v>4319</v>
      </c>
      <c r="M79" s="47">
        <v>1795</v>
      </c>
      <c r="N79" s="47">
        <v>39994</v>
      </c>
      <c r="O79" s="47">
        <v>2658.58017</v>
      </c>
      <c r="P79" s="47">
        <v>40966.67752</v>
      </c>
      <c r="Q79" s="30">
        <v>13016.6839</v>
      </c>
      <c r="R79" s="30">
        <v>13000.55352</v>
      </c>
      <c r="S79" s="30">
        <v>1966</v>
      </c>
    </row>
    <row r="80" spans="1:19" s="27" customFormat="1" ht="12">
      <c r="A80" s="205" t="s">
        <v>34</v>
      </c>
      <c r="B80" s="201"/>
      <c r="C80" s="201">
        <v>13074</v>
      </c>
      <c r="D80" s="201">
        <v>76438</v>
      </c>
      <c r="E80" s="201">
        <v>10526</v>
      </c>
      <c r="F80" s="201">
        <v>63304</v>
      </c>
      <c r="G80" s="201">
        <v>10551</v>
      </c>
      <c r="H80" s="201">
        <v>26781</v>
      </c>
      <c r="I80" s="201">
        <v>45302</v>
      </c>
      <c r="J80" s="201">
        <v>135583</v>
      </c>
      <c r="K80" s="201">
        <v>6709</v>
      </c>
      <c r="L80" s="201">
        <v>43751</v>
      </c>
      <c r="M80" s="201">
        <v>1547</v>
      </c>
      <c r="N80" s="201">
        <v>923</v>
      </c>
      <c r="O80" s="201">
        <v>3001.11995</v>
      </c>
      <c r="P80" s="201">
        <v>8823.16809</v>
      </c>
      <c r="Q80" s="201">
        <v>8291.46449</v>
      </c>
      <c r="R80" s="201">
        <v>7372.27111</v>
      </c>
      <c r="S80" s="201">
        <v>7830</v>
      </c>
    </row>
    <row r="81" spans="1:19" s="27" customFormat="1" ht="12">
      <c r="A81" s="14" t="s">
        <v>35</v>
      </c>
      <c r="B81" s="30"/>
      <c r="C81" s="30">
        <v>6591</v>
      </c>
      <c r="D81" s="30">
        <v>16099</v>
      </c>
      <c r="E81" s="30">
        <v>32679</v>
      </c>
      <c r="F81" s="30">
        <v>60482</v>
      </c>
      <c r="G81" s="30">
        <v>11613</v>
      </c>
      <c r="H81" s="30">
        <v>25315</v>
      </c>
      <c r="I81" s="30">
        <v>66029</v>
      </c>
      <c r="J81" s="30">
        <v>6740</v>
      </c>
      <c r="K81" s="30">
        <v>15636</v>
      </c>
      <c r="L81" s="30">
        <v>18001</v>
      </c>
      <c r="M81" s="30">
        <v>12047</v>
      </c>
      <c r="N81" s="30">
        <v>8528</v>
      </c>
      <c r="O81" s="30">
        <v>12213.21027</v>
      </c>
      <c r="P81" s="30">
        <v>16934.13472</v>
      </c>
      <c r="Q81" s="30">
        <v>8414.19578</v>
      </c>
      <c r="R81" s="30">
        <v>11121.62634</v>
      </c>
      <c r="S81" s="30">
        <v>3503</v>
      </c>
    </row>
    <row r="82" spans="1:19" s="27" customFormat="1" ht="12">
      <c r="A82" s="205" t="s">
        <v>36</v>
      </c>
      <c r="B82" s="201"/>
      <c r="C82" s="201">
        <v>3364481</v>
      </c>
      <c r="D82" s="201">
        <v>1710241</v>
      </c>
      <c r="E82" s="201">
        <v>296031</v>
      </c>
      <c r="F82" s="201">
        <v>552332</v>
      </c>
      <c r="G82" s="201">
        <v>512722</v>
      </c>
      <c r="H82" s="201">
        <v>688520</v>
      </c>
      <c r="I82" s="201">
        <v>1926922</v>
      </c>
      <c r="J82" s="201">
        <v>816975</v>
      </c>
      <c r="K82" s="201">
        <v>265607</v>
      </c>
      <c r="L82" s="206">
        <v>524961</v>
      </c>
      <c r="M82" s="206">
        <v>317264</v>
      </c>
      <c r="N82" s="206">
        <v>446040</v>
      </c>
      <c r="O82" s="206">
        <v>571649.19273</v>
      </c>
      <c r="P82" s="206">
        <v>160888</v>
      </c>
      <c r="Q82" s="201">
        <v>127453.11175</v>
      </c>
      <c r="R82" s="201">
        <v>61663.18462</v>
      </c>
      <c r="S82" s="201">
        <v>325707</v>
      </c>
    </row>
    <row r="83" s="27" customFormat="1" ht="12">
      <c r="A83" s="29"/>
    </row>
    <row r="84" spans="1:19" s="27" customFormat="1" ht="12">
      <c r="A84" s="116" t="s">
        <v>4</v>
      </c>
      <c r="B84" s="111"/>
      <c r="C84" s="118">
        <v>9492127</v>
      </c>
      <c r="D84" s="118">
        <v>10741961</v>
      </c>
      <c r="E84" s="118">
        <v>10320595</v>
      </c>
      <c r="F84" s="118">
        <v>11140675</v>
      </c>
      <c r="G84" s="118">
        <v>15974626</v>
      </c>
      <c r="H84" s="118">
        <v>16612795</v>
      </c>
      <c r="I84" s="118">
        <f>SUM(I63:I83)</f>
        <v>17818005</v>
      </c>
      <c r="J84" s="118">
        <f>SUM(J63:J83)</f>
        <v>11872224</v>
      </c>
      <c r="K84" s="122">
        <v>4587737</v>
      </c>
      <c r="L84" s="122">
        <f aca="true" t="shared" si="2" ref="L84:Q84">SUM(L63:L83)</f>
        <v>4362097</v>
      </c>
      <c r="M84" s="122">
        <f t="shared" si="2"/>
        <v>2246836</v>
      </c>
      <c r="N84" s="122">
        <f t="shared" si="2"/>
        <v>2878579</v>
      </c>
      <c r="O84" s="122">
        <f t="shared" si="2"/>
        <v>3914872.299350001</v>
      </c>
      <c r="P84" s="122">
        <f t="shared" si="2"/>
        <v>3492118.3581099994</v>
      </c>
      <c r="Q84" s="122">
        <f t="shared" si="2"/>
        <v>2502201.5025900006</v>
      </c>
      <c r="R84" s="122">
        <f>SUM(R63:R83)</f>
        <v>3000525.66012</v>
      </c>
      <c r="S84" s="122">
        <f>SUM(S63:S83)</f>
        <v>4016057</v>
      </c>
    </row>
    <row r="86" ht="12.75">
      <c r="A86" s="95" t="s">
        <v>89</v>
      </c>
    </row>
  </sheetData>
  <sheetProtection/>
  <printOptions/>
  <pageMargins left="0.1968503937007874" right="0.1968503937007874" top="0.5511811023622047" bottom="0.984251968503937" header="0" footer="0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zoomScalePageLayoutView="0" workbookViewId="0" topLeftCell="A19">
      <selection activeCell="A31" sqref="A31"/>
    </sheetView>
  </sheetViews>
  <sheetFormatPr defaultColWidth="27.421875" defaultRowHeight="12.75"/>
  <cols>
    <col min="1" max="1" width="27.421875" style="34" customWidth="1"/>
    <col min="2" max="2" width="1.7109375" style="35" customWidth="1"/>
    <col min="3" max="9" width="11.7109375" style="35" customWidth="1"/>
    <col min="10" max="10" width="11.57421875" style="35" customWidth="1"/>
    <col min="11" max="19" width="11.7109375" style="35" customWidth="1"/>
    <col min="20" max="16384" width="27.421875" style="35" customWidth="1"/>
  </cols>
  <sheetData>
    <row r="1" s="21" customFormat="1" ht="15">
      <c r="A1" s="20" t="s">
        <v>99</v>
      </c>
    </row>
    <row r="2" spans="1:9" s="25" customFormat="1" ht="12.75">
      <c r="A2" s="22"/>
      <c r="B2" s="23"/>
      <c r="C2" s="24"/>
      <c r="D2" s="24"/>
      <c r="E2" s="24"/>
      <c r="F2" s="24"/>
      <c r="G2" s="24"/>
      <c r="I2" s="24"/>
    </row>
    <row r="3" spans="1:19" s="27" customFormat="1" ht="12">
      <c r="A3" s="213" t="s">
        <v>37</v>
      </c>
      <c r="H3" s="7"/>
      <c r="I3" s="7"/>
      <c r="L3" s="7"/>
      <c r="M3" s="7"/>
      <c r="O3" s="7"/>
      <c r="P3" s="7"/>
      <c r="Q3" s="7"/>
      <c r="R3" s="7"/>
      <c r="S3" s="7" t="s">
        <v>74</v>
      </c>
    </row>
    <row r="4" s="27" customFormat="1" ht="12">
      <c r="A4" s="26"/>
    </row>
    <row r="5" spans="1:19" s="28" customFormat="1" ht="12">
      <c r="A5" s="119"/>
      <c r="B5" s="119"/>
      <c r="C5" s="120">
        <v>2002</v>
      </c>
      <c r="D5" s="120">
        <v>2003</v>
      </c>
      <c r="E5" s="120">
        <v>2004</v>
      </c>
      <c r="F5" s="120">
        <v>2005</v>
      </c>
      <c r="G5" s="120">
        <v>2006</v>
      </c>
      <c r="H5" s="120">
        <v>2007</v>
      </c>
      <c r="I5" s="120">
        <v>2008</v>
      </c>
      <c r="J5" s="120">
        <v>2009</v>
      </c>
      <c r="K5" s="120">
        <v>2010</v>
      </c>
      <c r="L5" s="120">
        <v>2011</v>
      </c>
      <c r="M5" s="120">
        <v>2012</v>
      </c>
      <c r="N5" s="120">
        <v>2013</v>
      </c>
      <c r="O5" s="120">
        <v>2014</v>
      </c>
      <c r="P5" s="120">
        <v>2015</v>
      </c>
      <c r="Q5" s="120">
        <v>2016</v>
      </c>
      <c r="R5" s="120">
        <v>2017</v>
      </c>
      <c r="S5" s="120">
        <v>2018</v>
      </c>
    </row>
    <row r="6" s="27" customFormat="1" ht="12">
      <c r="A6" s="29"/>
    </row>
    <row r="7" spans="1:19" s="27" customFormat="1" ht="12">
      <c r="A7" s="14" t="s">
        <v>20</v>
      </c>
      <c r="B7" s="30"/>
      <c r="C7" s="30">
        <v>808676</v>
      </c>
      <c r="D7" s="30">
        <v>593302</v>
      </c>
      <c r="E7" s="30">
        <v>482877</v>
      </c>
      <c r="F7" s="30">
        <v>1249056</v>
      </c>
      <c r="G7" s="30">
        <v>1464711</v>
      </c>
      <c r="H7" s="30">
        <v>1308246</v>
      </c>
      <c r="I7" s="30">
        <v>1330267</v>
      </c>
      <c r="J7" s="30">
        <v>1264148</v>
      </c>
      <c r="K7" s="30">
        <v>927714</v>
      </c>
      <c r="L7" s="47">
        <v>448308</v>
      </c>
      <c r="M7" s="47">
        <v>250262</v>
      </c>
      <c r="N7" s="47">
        <v>322982</v>
      </c>
      <c r="O7" s="47">
        <v>315177</v>
      </c>
      <c r="P7" s="47">
        <v>146215</v>
      </c>
      <c r="Q7" s="30">
        <v>253065.19118</v>
      </c>
      <c r="R7" s="30">
        <v>275382</v>
      </c>
      <c r="S7" s="30">
        <v>262475</v>
      </c>
    </row>
    <row r="8" spans="1:19" s="27" customFormat="1" ht="12">
      <c r="A8" s="205" t="s">
        <v>21</v>
      </c>
      <c r="B8" s="201"/>
      <c r="C8" s="201">
        <v>195740</v>
      </c>
      <c r="D8" s="201">
        <v>118099</v>
      </c>
      <c r="E8" s="201">
        <v>159127</v>
      </c>
      <c r="F8" s="201">
        <v>354745</v>
      </c>
      <c r="G8" s="201">
        <v>763382</v>
      </c>
      <c r="H8" s="201">
        <v>336599</v>
      </c>
      <c r="I8" s="201">
        <v>200936</v>
      </c>
      <c r="J8" s="201">
        <v>311989</v>
      </c>
      <c r="K8" s="201">
        <v>197058</v>
      </c>
      <c r="L8" s="206">
        <v>137838</v>
      </c>
      <c r="M8" s="206">
        <v>18270</v>
      </c>
      <c r="N8" s="206">
        <v>34742</v>
      </c>
      <c r="O8" s="206">
        <v>29389</v>
      </c>
      <c r="P8" s="206">
        <v>131732</v>
      </c>
      <c r="Q8" s="201">
        <v>115997.6415</v>
      </c>
      <c r="R8" s="201">
        <v>95619.62582</v>
      </c>
      <c r="S8" s="201">
        <v>105195</v>
      </c>
    </row>
    <row r="9" spans="1:19" s="27" customFormat="1" ht="12">
      <c r="A9" s="14" t="s">
        <v>22</v>
      </c>
      <c r="B9" s="30"/>
      <c r="C9" s="30">
        <v>83765</v>
      </c>
      <c r="D9" s="30">
        <v>83382</v>
      </c>
      <c r="E9" s="30">
        <v>367413</v>
      </c>
      <c r="F9" s="30">
        <v>123538</v>
      </c>
      <c r="G9" s="30">
        <v>189206</v>
      </c>
      <c r="H9" s="30">
        <v>224947</v>
      </c>
      <c r="I9" s="30">
        <v>144756</v>
      </c>
      <c r="J9" s="30">
        <v>201690</v>
      </c>
      <c r="K9" s="30">
        <v>145116</v>
      </c>
      <c r="L9" s="47">
        <v>60358</v>
      </c>
      <c r="M9" s="47">
        <v>13514</v>
      </c>
      <c r="N9" s="47">
        <v>15822</v>
      </c>
      <c r="O9" s="47">
        <v>40295</v>
      </c>
      <c r="P9" s="47">
        <v>46274</v>
      </c>
      <c r="Q9" s="30">
        <v>23979.95027</v>
      </c>
      <c r="R9" s="30">
        <v>33310.28575</v>
      </c>
      <c r="S9" s="30">
        <v>22700</v>
      </c>
    </row>
    <row r="10" spans="1:19" s="27" customFormat="1" ht="12">
      <c r="A10" s="205" t="s">
        <v>23</v>
      </c>
      <c r="B10" s="201"/>
      <c r="C10" s="201">
        <v>162925</v>
      </c>
      <c r="D10" s="201">
        <v>55240</v>
      </c>
      <c r="E10" s="201">
        <v>139847</v>
      </c>
      <c r="F10" s="201">
        <v>188767</v>
      </c>
      <c r="G10" s="201">
        <v>190950</v>
      </c>
      <c r="H10" s="201">
        <v>140511</v>
      </c>
      <c r="I10" s="201">
        <v>55052</v>
      </c>
      <c r="J10" s="201">
        <v>156263</v>
      </c>
      <c r="K10" s="201">
        <v>137230</v>
      </c>
      <c r="L10" s="206">
        <v>34384</v>
      </c>
      <c r="M10" s="206">
        <v>15846</v>
      </c>
      <c r="N10" s="206">
        <v>19267</v>
      </c>
      <c r="O10" s="206">
        <v>29569</v>
      </c>
      <c r="P10" s="206">
        <v>17223</v>
      </c>
      <c r="Q10" s="201">
        <v>25775.69074</v>
      </c>
      <c r="R10" s="201">
        <v>39120</v>
      </c>
      <c r="S10" s="201">
        <v>41888</v>
      </c>
    </row>
    <row r="11" spans="1:19" s="27" customFormat="1" ht="12">
      <c r="A11" s="14" t="s">
        <v>24</v>
      </c>
      <c r="B11" s="30"/>
      <c r="C11" s="30">
        <v>282928</v>
      </c>
      <c r="D11" s="30">
        <v>137578</v>
      </c>
      <c r="E11" s="30">
        <v>209423</v>
      </c>
      <c r="F11" s="30">
        <v>289757</v>
      </c>
      <c r="G11" s="30">
        <v>309106</v>
      </c>
      <c r="H11" s="30">
        <v>206732</v>
      </c>
      <c r="I11" s="30">
        <v>219775</v>
      </c>
      <c r="J11" s="30">
        <v>238850</v>
      </c>
      <c r="K11" s="30">
        <v>327119</v>
      </c>
      <c r="L11" s="47">
        <v>51357</v>
      </c>
      <c r="M11" s="47">
        <v>34809</v>
      </c>
      <c r="N11" s="47">
        <v>54576</v>
      </c>
      <c r="O11" s="47">
        <v>34664</v>
      </c>
      <c r="P11" s="47">
        <v>51519</v>
      </c>
      <c r="Q11" s="30">
        <v>95620.78266</v>
      </c>
      <c r="R11" s="30">
        <v>172180.01053</v>
      </c>
      <c r="S11" s="30">
        <v>75312</v>
      </c>
    </row>
    <row r="12" spans="1:19" s="27" customFormat="1" ht="12">
      <c r="A12" s="205" t="s">
        <v>25</v>
      </c>
      <c r="B12" s="201"/>
      <c r="C12" s="201">
        <v>44856</v>
      </c>
      <c r="D12" s="201">
        <v>38511</v>
      </c>
      <c r="E12" s="201">
        <v>78181</v>
      </c>
      <c r="F12" s="201">
        <v>45533</v>
      </c>
      <c r="G12" s="201">
        <v>267840</v>
      </c>
      <c r="H12" s="201">
        <v>44457</v>
      </c>
      <c r="I12" s="201">
        <v>90626</v>
      </c>
      <c r="J12" s="201">
        <v>128022</v>
      </c>
      <c r="K12" s="201">
        <v>92721</v>
      </c>
      <c r="L12" s="201">
        <v>50455</v>
      </c>
      <c r="M12" s="201">
        <v>13717</v>
      </c>
      <c r="N12" s="201">
        <v>51807</v>
      </c>
      <c r="O12" s="201">
        <v>32592</v>
      </c>
      <c r="P12" s="201">
        <v>28869</v>
      </c>
      <c r="Q12" s="201">
        <v>21654.54062</v>
      </c>
      <c r="R12" s="201">
        <v>32784</v>
      </c>
      <c r="S12" s="201">
        <v>62454</v>
      </c>
    </row>
    <row r="13" spans="1:19" s="27" customFormat="1" ht="12">
      <c r="A13" s="14" t="s">
        <v>52</v>
      </c>
      <c r="B13" s="30"/>
      <c r="C13" s="30">
        <v>170306</v>
      </c>
      <c r="D13" s="30">
        <v>172611</v>
      </c>
      <c r="E13" s="30">
        <v>271193</v>
      </c>
      <c r="F13" s="30">
        <v>510773</v>
      </c>
      <c r="G13" s="30">
        <v>878474</v>
      </c>
      <c r="H13" s="30">
        <v>422288</v>
      </c>
      <c r="I13" s="30">
        <v>608147</v>
      </c>
      <c r="J13" s="30">
        <v>317013</v>
      </c>
      <c r="K13" s="30">
        <v>607152</v>
      </c>
      <c r="L13" s="47">
        <v>43426</v>
      </c>
      <c r="M13" s="47">
        <v>14216</v>
      </c>
      <c r="N13" s="47">
        <v>11957</v>
      </c>
      <c r="O13" s="47">
        <v>31987</v>
      </c>
      <c r="P13" s="47">
        <v>23417</v>
      </c>
      <c r="Q13" s="30">
        <v>24194.53307</v>
      </c>
      <c r="R13" s="30">
        <v>50745.07507</v>
      </c>
      <c r="S13" s="30">
        <v>37447</v>
      </c>
    </row>
    <row r="14" spans="1:19" s="27" customFormat="1" ht="12">
      <c r="A14" s="205" t="s">
        <v>26</v>
      </c>
      <c r="B14" s="201"/>
      <c r="C14" s="201">
        <v>505106</v>
      </c>
      <c r="D14" s="201">
        <v>259910</v>
      </c>
      <c r="E14" s="201">
        <v>234475</v>
      </c>
      <c r="F14" s="201">
        <v>509887</v>
      </c>
      <c r="G14" s="201">
        <v>849647</v>
      </c>
      <c r="H14" s="201">
        <v>391951</v>
      </c>
      <c r="I14" s="201">
        <v>475532</v>
      </c>
      <c r="J14" s="201">
        <v>524300</v>
      </c>
      <c r="K14" s="201">
        <v>422651</v>
      </c>
      <c r="L14" s="206">
        <v>198987</v>
      </c>
      <c r="M14" s="206">
        <v>48766</v>
      </c>
      <c r="N14" s="206">
        <v>66454</v>
      </c>
      <c r="O14" s="206">
        <v>67041</v>
      </c>
      <c r="P14" s="206">
        <v>49778</v>
      </c>
      <c r="Q14" s="201">
        <v>98253.74625</v>
      </c>
      <c r="R14" s="201">
        <v>151293.18862</v>
      </c>
      <c r="S14" s="201">
        <v>149381</v>
      </c>
    </row>
    <row r="15" spans="1:19" s="31" customFormat="1" ht="12">
      <c r="A15" s="144" t="s">
        <v>15</v>
      </c>
      <c r="B15" s="139"/>
      <c r="C15" s="139">
        <v>1347150</v>
      </c>
      <c r="D15" s="139">
        <v>1373866</v>
      </c>
      <c r="E15" s="139">
        <v>1008567</v>
      </c>
      <c r="F15" s="139">
        <v>1844403</v>
      </c>
      <c r="G15" s="139">
        <v>2336426</v>
      </c>
      <c r="H15" s="141">
        <v>1834280</v>
      </c>
      <c r="I15" s="141">
        <v>1572395</v>
      </c>
      <c r="J15" s="141">
        <v>1694480</v>
      </c>
      <c r="K15" s="139">
        <v>1444983</v>
      </c>
      <c r="L15" s="140">
        <v>448495</v>
      </c>
      <c r="M15" s="140">
        <v>271036</v>
      </c>
      <c r="N15" s="140">
        <v>201152</v>
      </c>
      <c r="O15" s="140">
        <v>401099</v>
      </c>
      <c r="P15" s="140">
        <v>291997</v>
      </c>
      <c r="Q15" s="139">
        <v>264916.45353</v>
      </c>
      <c r="R15" s="139">
        <v>504710</v>
      </c>
      <c r="S15" s="139">
        <v>293470</v>
      </c>
    </row>
    <row r="16" spans="1:19" s="27" customFormat="1" ht="12">
      <c r="A16" s="205" t="s">
        <v>27</v>
      </c>
      <c r="B16" s="201"/>
      <c r="C16" s="201">
        <v>705643</v>
      </c>
      <c r="D16" s="201">
        <v>456866</v>
      </c>
      <c r="E16" s="201">
        <v>483653</v>
      </c>
      <c r="F16" s="201">
        <v>748749</v>
      </c>
      <c r="G16" s="201">
        <v>978847</v>
      </c>
      <c r="H16" s="201">
        <v>943916</v>
      </c>
      <c r="I16" s="201">
        <v>454833</v>
      </c>
      <c r="J16" s="201">
        <v>614243</v>
      </c>
      <c r="K16" s="201">
        <v>639806</v>
      </c>
      <c r="L16" s="206">
        <v>170536</v>
      </c>
      <c r="M16" s="206">
        <v>68988</v>
      </c>
      <c r="N16" s="206">
        <v>88924</v>
      </c>
      <c r="O16" s="206">
        <v>101283</v>
      </c>
      <c r="P16" s="206">
        <v>146097</v>
      </c>
      <c r="Q16" s="201">
        <v>109497.82237</v>
      </c>
      <c r="R16" s="201">
        <v>176791.63558</v>
      </c>
      <c r="S16" s="201">
        <v>157980</v>
      </c>
    </row>
    <row r="17" spans="1:19" s="27" customFormat="1" ht="12">
      <c r="A17" s="14" t="s">
        <v>28</v>
      </c>
      <c r="B17" s="30"/>
      <c r="C17" s="30">
        <v>88111</v>
      </c>
      <c r="D17" s="30">
        <v>141729</v>
      </c>
      <c r="E17" s="30">
        <v>67587</v>
      </c>
      <c r="F17" s="30">
        <v>96238</v>
      </c>
      <c r="G17" s="30">
        <v>299356</v>
      </c>
      <c r="H17" s="30">
        <v>114371</v>
      </c>
      <c r="I17" s="30">
        <v>142202</v>
      </c>
      <c r="J17" s="30">
        <v>197641</v>
      </c>
      <c r="K17" s="30">
        <v>164894</v>
      </c>
      <c r="L17" s="47">
        <v>38706</v>
      </c>
      <c r="M17" s="47">
        <v>30634</v>
      </c>
      <c r="N17" s="47">
        <v>47653</v>
      </c>
      <c r="O17" s="47">
        <v>40081</v>
      </c>
      <c r="P17" s="47">
        <v>45349</v>
      </c>
      <c r="Q17" s="30">
        <v>17402.32279</v>
      </c>
      <c r="R17" s="30">
        <v>47839.65134</v>
      </c>
      <c r="S17" s="30">
        <v>59615</v>
      </c>
    </row>
    <row r="18" spans="1:19" s="27" customFormat="1" ht="12">
      <c r="A18" s="205" t="s">
        <v>29</v>
      </c>
      <c r="B18" s="201"/>
      <c r="C18" s="201">
        <v>383621</v>
      </c>
      <c r="D18" s="201">
        <v>209745</v>
      </c>
      <c r="E18" s="201">
        <v>152580</v>
      </c>
      <c r="F18" s="201">
        <v>318310</v>
      </c>
      <c r="G18" s="201">
        <v>218423</v>
      </c>
      <c r="H18" s="201">
        <v>300235</v>
      </c>
      <c r="I18" s="201">
        <v>284539</v>
      </c>
      <c r="J18" s="201">
        <v>206291</v>
      </c>
      <c r="K18" s="201">
        <v>229712</v>
      </c>
      <c r="L18" s="206">
        <v>105859</v>
      </c>
      <c r="M18" s="206">
        <v>36517</v>
      </c>
      <c r="N18" s="206">
        <v>135192</v>
      </c>
      <c r="O18" s="206">
        <v>123327</v>
      </c>
      <c r="P18" s="206">
        <v>78234</v>
      </c>
      <c r="Q18" s="201">
        <v>80163.14716</v>
      </c>
      <c r="R18" s="201">
        <v>121941.28177</v>
      </c>
      <c r="S18" s="201">
        <v>173315</v>
      </c>
    </row>
    <row r="19" spans="1:19" s="27" customFormat="1" ht="12">
      <c r="A19" s="14" t="s">
        <v>30</v>
      </c>
      <c r="B19" s="30"/>
      <c r="C19" s="30">
        <v>668561</v>
      </c>
      <c r="D19" s="30">
        <v>1123937</v>
      </c>
      <c r="E19" s="30">
        <v>1058387</v>
      </c>
      <c r="F19" s="30">
        <v>1921830</v>
      </c>
      <c r="G19" s="30">
        <v>1807500</v>
      </c>
      <c r="H19" s="30">
        <v>1137023</v>
      </c>
      <c r="I19" s="30">
        <v>724643</v>
      </c>
      <c r="J19" s="30">
        <v>1035942</v>
      </c>
      <c r="K19" s="30">
        <v>812150</v>
      </c>
      <c r="L19" s="47">
        <v>216047</v>
      </c>
      <c r="M19" s="47">
        <v>142490</v>
      </c>
      <c r="N19" s="47">
        <v>100192</v>
      </c>
      <c r="O19" s="47">
        <v>199354</v>
      </c>
      <c r="P19" s="47">
        <v>108828</v>
      </c>
      <c r="Q19" s="30">
        <v>363822.10362</v>
      </c>
      <c r="R19" s="30">
        <v>623430.66719</v>
      </c>
      <c r="S19" s="30">
        <v>244121</v>
      </c>
    </row>
    <row r="20" spans="1:19" s="27" customFormat="1" ht="12">
      <c r="A20" s="205" t="s">
        <v>31</v>
      </c>
      <c r="B20" s="201"/>
      <c r="C20" s="201">
        <v>136147</v>
      </c>
      <c r="D20" s="201">
        <v>91043</v>
      </c>
      <c r="E20" s="201">
        <v>126261</v>
      </c>
      <c r="F20" s="201">
        <v>317469</v>
      </c>
      <c r="G20" s="201">
        <v>297837</v>
      </c>
      <c r="H20" s="201">
        <v>229366</v>
      </c>
      <c r="I20" s="201">
        <v>174504</v>
      </c>
      <c r="J20" s="201">
        <v>251939</v>
      </c>
      <c r="K20" s="201">
        <v>159268</v>
      </c>
      <c r="L20" s="201">
        <v>54731</v>
      </c>
      <c r="M20" s="201">
        <v>35069</v>
      </c>
      <c r="N20" s="201">
        <v>24194</v>
      </c>
      <c r="O20" s="201">
        <v>37267</v>
      </c>
      <c r="P20" s="201">
        <v>32531</v>
      </c>
      <c r="Q20" s="201">
        <v>50155.39691</v>
      </c>
      <c r="R20" s="201">
        <v>48987</v>
      </c>
      <c r="S20" s="201">
        <v>20278</v>
      </c>
    </row>
    <row r="21" spans="1:19" s="27" customFormat="1" ht="12">
      <c r="A21" s="14" t="s">
        <v>32</v>
      </c>
      <c r="B21" s="30"/>
      <c r="C21" s="30">
        <v>107398</v>
      </c>
      <c r="D21" s="30">
        <v>73089</v>
      </c>
      <c r="E21" s="30">
        <v>62559</v>
      </c>
      <c r="F21" s="30">
        <v>97395</v>
      </c>
      <c r="G21" s="30">
        <v>81493</v>
      </c>
      <c r="H21" s="30">
        <v>82529</v>
      </c>
      <c r="I21" s="30">
        <v>242234</v>
      </c>
      <c r="J21" s="30">
        <v>303946</v>
      </c>
      <c r="K21" s="30">
        <v>156774</v>
      </c>
      <c r="L21" s="47">
        <v>52763</v>
      </c>
      <c r="M21" s="47">
        <v>135380</v>
      </c>
      <c r="N21" s="47">
        <v>31253</v>
      </c>
      <c r="O21" s="47">
        <v>14073</v>
      </c>
      <c r="P21" s="47">
        <v>27102</v>
      </c>
      <c r="Q21" s="30">
        <v>42405.84822</v>
      </c>
      <c r="R21" s="30">
        <v>84748.86372</v>
      </c>
      <c r="S21" s="30">
        <v>66227</v>
      </c>
    </row>
    <row r="22" spans="1:19" s="27" customFormat="1" ht="12">
      <c r="A22" s="205" t="s">
        <v>51</v>
      </c>
      <c r="B22" s="201"/>
      <c r="C22" s="201">
        <v>547901</v>
      </c>
      <c r="D22" s="201">
        <v>403430</v>
      </c>
      <c r="E22" s="201">
        <v>328661</v>
      </c>
      <c r="F22" s="201">
        <v>336108</v>
      </c>
      <c r="G22" s="201">
        <v>537467</v>
      </c>
      <c r="H22" s="201">
        <v>570308</v>
      </c>
      <c r="I22" s="201">
        <v>855506</v>
      </c>
      <c r="J22" s="201">
        <v>666717</v>
      </c>
      <c r="K22" s="201">
        <v>554235</v>
      </c>
      <c r="L22" s="206">
        <v>384767</v>
      </c>
      <c r="M22" s="206">
        <v>258735</v>
      </c>
      <c r="N22" s="206">
        <v>150288</v>
      </c>
      <c r="O22" s="206">
        <v>122988</v>
      </c>
      <c r="P22" s="206">
        <v>225691</v>
      </c>
      <c r="Q22" s="201">
        <v>263079.37671</v>
      </c>
      <c r="R22" s="201">
        <v>258924.73634</v>
      </c>
      <c r="S22" s="201">
        <v>150750</v>
      </c>
    </row>
    <row r="23" spans="1:19" s="27" customFormat="1" ht="12">
      <c r="A23" s="14" t="s">
        <v>33</v>
      </c>
      <c r="B23" s="30"/>
      <c r="C23" s="30">
        <v>236507</v>
      </c>
      <c r="D23" s="30">
        <v>12463</v>
      </c>
      <c r="E23" s="30">
        <v>52227</v>
      </c>
      <c r="F23" s="30">
        <v>110390</v>
      </c>
      <c r="G23" s="30">
        <v>99555</v>
      </c>
      <c r="H23" s="30">
        <v>43061</v>
      </c>
      <c r="I23" s="30">
        <v>48956</v>
      </c>
      <c r="J23" s="30">
        <v>97686</v>
      </c>
      <c r="K23" s="30">
        <v>55431</v>
      </c>
      <c r="L23" s="47">
        <v>28648</v>
      </c>
      <c r="M23" s="47">
        <v>38092</v>
      </c>
      <c r="N23" s="47">
        <v>12417</v>
      </c>
      <c r="O23" s="47">
        <v>19788</v>
      </c>
      <c r="P23" s="47">
        <v>13720</v>
      </c>
      <c r="Q23" s="30">
        <v>13421.29826</v>
      </c>
      <c r="R23" s="30">
        <v>26900.45516</v>
      </c>
      <c r="S23" s="30">
        <v>36697</v>
      </c>
    </row>
    <row r="24" spans="1:19" s="27" customFormat="1" ht="12">
      <c r="A24" s="205" t="s">
        <v>34</v>
      </c>
      <c r="B24" s="201"/>
      <c r="C24" s="201">
        <v>2403</v>
      </c>
      <c r="D24" s="201">
        <v>48140</v>
      </c>
      <c r="E24" s="201">
        <v>928</v>
      </c>
      <c r="F24" s="201">
        <v>39283</v>
      </c>
      <c r="G24" s="201">
        <v>5573</v>
      </c>
      <c r="H24" s="201">
        <v>4659</v>
      </c>
      <c r="I24" s="201">
        <v>52555</v>
      </c>
      <c r="J24" s="201">
        <v>10055</v>
      </c>
      <c r="K24" s="201">
        <v>19428</v>
      </c>
      <c r="L24" s="201">
        <v>5805</v>
      </c>
      <c r="M24" s="201">
        <v>368</v>
      </c>
      <c r="N24" s="201">
        <v>2123</v>
      </c>
      <c r="O24" s="201">
        <v>982</v>
      </c>
      <c r="P24" s="201">
        <v>16669</v>
      </c>
      <c r="Q24" s="201">
        <v>472.23823</v>
      </c>
      <c r="R24" s="201">
        <v>651.8831</v>
      </c>
      <c r="S24" s="201">
        <v>8288</v>
      </c>
    </row>
    <row r="25" spans="1:19" s="27" customFormat="1" ht="12">
      <c r="A25" s="14" t="s">
        <v>35</v>
      </c>
      <c r="B25" s="30"/>
      <c r="C25" s="30">
        <v>13666</v>
      </c>
      <c r="D25" s="30">
        <v>13960</v>
      </c>
      <c r="E25" s="30">
        <v>9844</v>
      </c>
      <c r="F25" s="30">
        <v>6081</v>
      </c>
      <c r="G25" s="30">
        <v>1052</v>
      </c>
      <c r="H25" s="30">
        <v>4752</v>
      </c>
      <c r="I25" s="30">
        <v>16318</v>
      </c>
      <c r="J25" s="30">
        <v>8546</v>
      </c>
      <c r="K25" s="30">
        <v>6679</v>
      </c>
      <c r="L25" s="30">
        <v>8295</v>
      </c>
      <c r="M25" s="30">
        <v>6726</v>
      </c>
      <c r="N25" s="30">
        <v>515</v>
      </c>
      <c r="O25" s="30">
        <v>2396</v>
      </c>
      <c r="P25" s="30">
        <v>1237</v>
      </c>
      <c r="Q25" s="30">
        <v>790.82362</v>
      </c>
      <c r="R25" s="30">
        <v>4688.48579</v>
      </c>
      <c r="S25" s="30">
        <v>3656</v>
      </c>
    </row>
    <row r="26" spans="1:19" s="27" customFormat="1" ht="12">
      <c r="A26" s="205" t="s">
        <v>36</v>
      </c>
      <c r="B26" s="201"/>
      <c r="C26" s="201" t="s">
        <v>38</v>
      </c>
      <c r="D26" s="201">
        <v>200</v>
      </c>
      <c r="E26" s="201" t="s">
        <v>38</v>
      </c>
      <c r="F26" s="201" t="s">
        <v>38</v>
      </c>
      <c r="G26" s="201" t="s">
        <v>38</v>
      </c>
      <c r="H26" s="201">
        <v>638</v>
      </c>
      <c r="I26" s="201" t="s">
        <v>38</v>
      </c>
      <c r="J26" s="201">
        <v>479</v>
      </c>
      <c r="K26" s="201" t="s">
        <v>38</v>
      </c>
      <c r="L26" s="206"/>
      <c r="M26" s="206"/>
      <c r="N26" s="206"/>
      <c r="O26" s="206"/>
      <c r="P26" s="206"/>
      <c r="Q26" s="201" t="s">
        <v>38</v>
      </c>
      <c r="R26" s="201" t="s">
        <v>38</v>
      </c>
      <c r="S26" s="201" t="s">
        <v>38</v>
      </c>
    </row>
    <row r="27" spans="1:19" s="27" customFormat="1" ht="12">
      <c r="A27" s="29"/>
      <c r="K27" s="49"/>
      <c r="L27" s="49"/>
      <c r="M27" s="49"/>
      <c r="N27" s="49"/>
      <c r="O27" s="49"/>
      <c r="P27" s="49"/>
      <c r="Q27" s="49"/>
      <c r="R27" s="49"/>
      <c r="S27" s="49"/>
    </row>
    <row r="28" spans="1:19" s="31" customFormat="1" ht="12">
      <c r="A28" s="116" t="s">
        <v>4</v>
      </c>
      <c r="B28" s="111"/>
      <c r="C28" s="118">
        <v>6491411</v>
      </c>
      <c r="D28" s="118">
        <v>5407102</v>
      </c>
      <c r="E28" s="118">
        <v>5293791</v>
      </c>
      <c r="F28" s="118">
        <v>9108314</v>
      </c>
      <c r="G28" s="118">
        <v>11576842</v>
      </c>
      <c r="H28" s="118">
        <v>8340868</v>
      </c>
      <c r="I28" s="118">
        <f aca="true" t="shared" si="0" ref="I28:O28">SUM(I7:I27)</f>
        <v>7693776</v>
      </c>
      <c r="J28" s="118">
        <f t="shared" si="0"/>
        <v>8230240</v>
      </c>
      <c r="K28" s="118">
        <f t="shared" si="0"/>
        <v>7100121</v>
      </c>
      <c r="L28" s="118">
        <f t="shared" si="0"/>
        <v>2539765</v>
      </c>
      <c r="M28" s="118">
        <f t="shared" si="0"/>
        <v>1433435</v>
      </c>
      <c r="N28" s="118">
        <f t="shared" si="0"/>
        <v>1371510</v>
      </c>
      <c r="O28" s="118">
        <f t="shared" si="0"/>
        <v>1643352</v>
      </c>
      <c r="P28" s="118">
        <f>SUM(P7:P27)</f>
        <v>1482482</v>
      </c>
      <c r="Q28" s="118">
        <f>SUM(Q7:Q27)</f>
        <v>1864668.9077099997</v>
      </c>
      <c r="R28" s="118">
        <f>SUM(R7:R27)</f>
        <v>2750048.8457799996</v>
      </c>
      <c r="S28" s="118">
        <f>SUM(S7:S27)</f>
        <v>1971249</v>
      </c>
    </row>
    <row r="29" s="27" customFormat="1" ht="12">
      <c r="A29" s="29"/>
    </row>
    <row r="30" s="27" customFormat="1" ht="12">
      <c r="A30" s="29"/>
    </row>
    <row r="31" spans="1:19" s="27" customFormat="1" ht="12">
      <c r="A31" s="106" t="s">
        <v>6</v>
      </c>
      <c r="H31" s="7"/>
      <c r="I31" s="7"/>
      <c r="J31" s="7"/>
      <c r="K31" s="7"/>
      <c r="L31" s="7"/>
      <c r="M31" s="7"/>
      <c r="O31" s="7"/>
      <c r="P31" s="7"/>
      <c r="Q31" s="7"/>
      <c r="R31" s="7"/>
      <c r="S31" s="7" t="s">
        <v>74</v>
      </c>
    </row>
    <row r="32" s="27" customFormat="1" ht="12">
      <c r="A32" s="29"/>
    </row>
    <row r="33" spans="1:19" s="27" customFormat="1" ht="12">
      <c r="A33" s="119"/>
      <c r="B33" s="119"/>
      <c r="C33" s="120">
        <v>2002</v>
      </c>
      <c r="D33" s="120">
        <v>2003</v>
      </c>
      <c r="E33" s="120">
        <v>2004</v>
      </c>
      <c r="F33" s="120">
        <v>2005</v>
      </c>
      <c r="G33" s="120">
        <v>2006</v>
      </c>
      <c r="H33" s="120">
        <v>2007</v>
      </c>
      <c r="I33" s="120">
        <v>2008</v>
      </c>
      <c r="J33" s="120">
        <v>2009</v>
      </c>
      <c r="K33" s="120">
        <v>2010</v>
      </c>
      <c r="L33" s="120">
        <v>2011</v>
      </c>
      <c r="M33" s="120">
        <v>2012</v>
      </c>
      <c r="N33" s="120">
        <v>2013</v>
      </c>
      <c r="O33" s="120">
        <v>2014</v>
      </c>
      <c r="P33" s="120">
        <v>2015</v>
      </c>
      <c r="Q33" s="120">
        <v>2016</v>
      </c>
      <c r="R33" s="120">
        <v>2017</v>
      </c>
      <c r="S33" s="120">
        <v>2018</v>
      </c>
    </row>
    <row r="34" s="27" customFormat="1" ht="12">
      <c r="A34" s="29"/>
    </row>
    <row r="35" spans="1:19" s="27" customFormat="1" ht="12">
      <c r="A35" s="14" t="s">
        <v>20</v>
      </c>
      <c r="B35" s="30"/>
      <c r="C35" s="30">
        <v>1068778</v>
      </c>
      <c r="D35" s="30">
        <v>882721</v>
      </c>
      <c r="E35" s="30">
        <v>1218854</v>
      </c>
      <c r="F35" s="30">
        <v>1524712</v>
      </c>
      <c r="G35" s="30">
        <v>2262437</v>
      </c>
      <c r="H35" s="30">
        <v>1781582</v>
      </c>
      <c r="I35" s="30">
        <v>2348385</v>
      </c>
      <c r="J35" s="30">
        <v>2381039</v>
      </c>
      <c r="K35" s="30">
        <v>814357</v>
      </c>
      <c r="L35" s="47">
        <v>444077</v>
      </c>
      <c r="M35" s="47">
        <v>210598</v>
      </c>
      <c r="N35" s="47">
        <v>274621</v>
      </c>
      <c r="O35" s="47">
        <v>572389</v>
      </c>
      <c r="P35" s="47">
        <v>305176</v>
      </c>
      <c r="Q35" s="30">
        <v>295565.08072</v>
      </c>
      <c r="R35" s="30">
        <v>571750.95442</v>
      </c>
      <c r="S35" s="30">
        <v>469852</v>
      </c>
    </row>
    <row r="36" spans="1:19" s="27" customFormat="1" ht="12">
      <c r="A36" s="205" t="s">
        <v>21</v>
      </c>
      <c r="B36" s="201"/>
      <c r="C36" s="201">
        <v>193560</v>
      </c>
      <c r="D36" s="201">
        <v>420800</v>
      </c>
      <c r="E36" s="201">
        <v>342611</v>
      </c>
      <c r="F36" s="201">
        <v>501781</v>
      </c>
      <c r="G36" s="201">
        <v>796940</v>
      </c>
      <c r="H36" s="201">
        <v>353579</v>
      </c>
      <c r="I36" s="201">
        <v>276481</v>
      </c>
      <c r="J36" s="201">
        <v>411111</v>
      </c>
      <c r="K36" s="201">
        <v>156592</v>
      </c>
      <c r="L36" s="206">
        <v>72393</v>
      </c>
      <c r="M36" s="206">
        <v>28031</v>
      </c>
      <c r="N36" s="206">
        <v>61037</v>
      </c>
      <c r="O36" s="206">
        <v>83128</v>
      </c>
      <c r="P36" s="206">
        <v>89798</v>
      </c>
      <c r="Q36" s="201">
        <v>48292.88954</v>
      </c>
      <c r="R36" s="201">
        <v>149378.41809</v>
      </c>
      <c r="S36" s="201">
        <v>52925</v>
      </c>
    </row>
    <row r="37" spans="1:19" s="27" customFormat="1" ht="12">
      <c r="A37" s="14" t="s">
        <v>22</v>
      </c>
      <c r="B37" s="30"/>
      <c r="C37" s="30">
        <v>175542</v>
      </c>
      <c r="D37" s="30">
        <v>220761</v>
      </c>
      <c r="E37" s="30">
        <v>266680</v>
      </c>
      <c r="F37" s="30">
        <v>265628</v>
      </c>
      <c r="G37" s="30">
        <v>339656</v>
      </c>
      <c r="H37" s="30">
        <v>269577</v>
      </c>
      <c r="I37" s="30">
        <v>542113</v>
      </c>
      <c r="J37" s="30">
        <v>470920</v>
      </c>
      <c r="K37" s="30">
        <v>524160</v>
      </c>
      <c r="L37" s="47">
        <v>112910</v>
      </c>
      <c r="M37" s="47">
        <v>37393</v>
      </c>
      <c r="N37" s="47">
        <v>60054</v>
      </c>
      <c r="O37" s="47">
        <v>162604</v>
      </c>
      <c r="P37" s="47">
        <v>110360</v>
      </c>
      <c r="Q37" s="30">
        <v>95719.3133</v>
      </c>
      <c r="R37" s="30">
        <v>95826.31498</v>
      </c>
      <c r="S37" s="30">
        <v>65907</v>
      </c>
    </row>
    <row r="38" spans="1:19" s="27" customFormat="1" ht="12">
      <c r="A38" s="205" t="s">
        <v>23</v>
      </c>
      <c r="B38" s="201"/>
      <c r="C38" s="201">
        <v>198242</v>
      </c>
      <c r="D38" s="201">
        <v>260540</v>
      </c>
      <c r="E38" s="201">
        <v>540937</v>
      </c>
      <c r="F38" s="201">
        <v>398658</v>
      </c>
      <c r="G38" s="201">
        <v>334564</v>
      </c>
      <c r="H38" s="201">
        <v>166494</v>
      </c>
      <c r="I38" s="201">
        <v>127514</v>
      </c>
      <c r="J38" s="201">
        <v>430707</v>
      </c>
      <c r="K38" s="201">
        <v>183941</v>
      </c>
      <c r="L38" s="206">
        <v>78124</v>
      </c>
      <c r="M38" s="206">
        <v>87315</v>
      </c>
      <c r="N38" s="206">
        <v>145455</v>
      </c>
      <c r="O38" s="206">
        <v>101085</v>
      </c>
      <c r="P38" s="206">
        <v>65373</v>
      </c>
      <c r="Q38" s="201">
        <v>151665.53783</v>
      </c>
      <c r="R38" s="201">
        <v>143876</v>
      </c>
      <c r="S38" s="201">
        <v>105030</v>
      </c>
    </row>
    <row r="39" spans="1:19" s="27" customFormat="1" ht="12">
      <c r="A39" s="14" t="s">
        <v>24</v>
      </c>
      <c r="B39" s="30"/>
      <c r="C39" s="30">
        <v>303566</v>
      </c>
      <c r="D39" s="30">
        <v>212447</v>
      </c>
      <c r="E39" s="30">
        <v>207416</v>
      </c>
      <c r="F39" s="30">
        <v>311205</v>
      </c>
      <c r="G39" s="30">
        <v>994101</v>
      </c>
      <c r="H39" s="30">
        <v>945717</v>
      </c>
      <c r="I39" s="30">
        <v>331279</v>
      </c>
      <c r="J39" s="30">
        <v>556051</v>
      </c>
      <c r="K39" s="30">
        <v>453012</v>
      </c>
      <c r="L39" s="47">
        <v>142482</v>
      </c>
      <c r="M39" s="47">
        <v>99148</v>
      </c>
      <c r="N39" s="47">
        <v>69967</v>
      </c>
      <c r="O39" s="47">
        <v>148552</v>
      </c>
      <c r="P39" s="47">
        <v>223090</v>
      </c>
      <c r="Q39" s="30">
        <v>171331.8275</v>
      </c>
      <c r="R39" s="30">
        <v>272622</v>
      </c>
      <c r="S39" s="30">
        <v>370583</v>
      </c>
    </row>
    <row r="40" spans="1:19" s="27" customFormat="1" ht="12">
      <c r="A40" s="205" t="s">
        <v>25</v>
      </c>
      <c r="B40" s="201"/>
      <c r="C40" s="201">
        <v>175371</v>
      </c>
      <c r="D40" s="201">
        <v>122303</v>
      </c>
      <c r="E40" s="201">
        <v>87065</v>
      </c>
      <c r="F40" s="201">
        <v>151859</v>
      </c>
      <c r="G40" s="201">
        <v>421420</v>
      </c>
      <c r="H40" s="201">
        <v>110287</v>
      </c>
      <c r="I40" s="201">
        <v>177847</v>
      </c>
      <c r="J40" s="201">
        <v>166447</v>
      </c>
      <c r="K40" s="201">
        <v>184694</v>
      </c>
      <c r="L40" s="201">
        <v>49058</v>
      </c>
      <c r="M40" s="201">
        <v>13296</v>
      </c>
      <c r="N40" s="201">
        <v>33019</v>
      </c>
      <c r="O40" s="201">
        <v>99075</v>
      </c>
      <c r="P40" s="201">
        <v>51446</v>
      </c>
      <c r="Q40" s="201">
        <v>62340.13797</v>
      </c>
      <c r="R40" s="201">
        <v>78943.76384</v>
      </c>
      <c r="S40" s="201">
        <v>77822</v>
      </c>
    </row>
    <row r="41" spans="1:19" s="27" customFormat="1" ht="12">
      <c r="A41" s="14" t="s">
        <v>52</v>
      </c>
      <c r="B41" s="30"/>
      <c r="C41" s="30">
        <v>475407</v>
      </c>
      <c r="D41" s="30">
        <v>181317</v>
      </c>
      <c r="E41" s="30">
        <v>216369</v>
      </c>
      <c r="F41" s="30">
        <v>359425</v>
      </c>
      <c r="G41" s="30">
        <v>1223381</v>
      </c>
      <c r="H41" s="30">
        <v>516274</v>
      </c>
      <c r="I41" s="30">
        <v>547862</v>
      </c>
      <c r="J41" s="30">
        <v>644212</v>
      </c>
      <c r="K41" s="30">
        <v>560218</v>
      </c>
      <c r="L41" s="47">
        <v>145654</v>
      </c>
      <c r="M41" s="47">
        <v>50984</v>
      </c>
      <c r="N41" s="47">
        <v>91766</v>
      </c>
      <c r="O41" s="47">
        <v>83581</v>
      </c>
      <c r="P41" s="47">
        <v>61092</v>
      </c>
      <c r="Q41" s="30">
        <v>51368.85842</v>
      </c>
      <c r="R41" s="30">
        <v>76787.91441</v>
      </c>
      <c r="S41" s="30">
        <v>57872</v>
      </c>
    </row>
    <row r="42" spans="1:19" s="27" customFormat="1" ht="12">
      <c r="A42" s="205" t="s">
        <v>26</v>
      </c>
      <c r="B42" s="201"/>
      <c r="C42" s="201">
        <v>580013</v>
      </c>
      <c r="D42" s="201">
        <v>598266</v>
      </c>
      <c r="E42" s="201">
        <v>762787</v>
      </c>
      <c r="F42" s="201">
        <v>769954</v>
      </c>
      <c r="G42" s="201">
        <v>1018450</v>
      </c>
      <c r="H42" s="201">
        <v>877928</v>
      </c>
      <c r="I42" s="201">
        <v>821619</v>
      </c>
      <c r="J42" s="201">
        <v>1147895</v>
      </c>
      <c r="K42" s="201">
        <v>689533</v>
      </c>
      <c r="L42" s="206">
        <v>156540</v>
      </c>
      <c r="M42" s="206">
        <v>67341</v>
      </c>
      <c r="N42" s="206">
        <v>147204</v>
      </c>
      <c r="O42" s="206">
        <v>186272</v>
      </c>
      <c r="P42" s="206">
        <v>150575</v>
      </c>
      <c r="Q42" s="201">
        <v>190920.50291</v>
      </c>
      <c r="R42" s="201">
        <v>257958.60021</v>
      </c>
      <c r="S42" s="201">
        <v>162321</v>
      </c>
    </row>
    <row r="43" spans="1:19" s="31" customFormat="1" ht="12">
      <c r="A43" s="144" t="s">
        <v>15</v>
      </c>
      <c r="B43" s="139"/>
      <c r="C43" s="139">
        <v>3421738</v>
      </c>
      <c r="D43" s="139">
        <v>2188864</v>
      </c>
      <c r="E43" s="139">
        <v>1175754</v>
      </c>
      <c r="F43" s="139">
        <v>1929433</v>
      </c>
      <c r="G43" s="139">
        <v>3090793</v>
      </c>
      <c r="H43" s="141">
        <v>2244329</v>
      </c>
      <c r="I43" s="141">
        <v>2350302</v>
      </c>
      <c r="J43" s="141">
        <v>2016099</v>
      </c>
      <c r="K43" s="139">
        <v>1588455</v>
      </c>
      <c r="L43" s="140">
        <v>333627</v>
      </c>
      <c r="M43" s="140">
        <v>159285</v>
      </c>
      <c r="N43" s="140">
        <v>314450</v>
      </c>
      <c r="O43" s="140">
        <v>570440</v>
      </c>
      <c r="P43" s="140">
        <v>375197</v>
      </c>
      <c r="Q43" s="139">
        <v>339943.94839</v>
      </c>
      <c r="R43" s="139">
        <v>566881</v>
      </c>
      <c r="S43" s="139">
        <v>243816</v>
      </c>
    </row>
    <row r="44" spans="1:19" s="27" customFormat="1" ht="12">
      <c r="A44" s="205" t="s">
        <v>27</v>
      </c>
      <c r="B44" s="201"/>
      <c r="C44" s="201">
        <v>1055754</v>
      </c>
      <c r="D44" s="201">
        <v>650463</v>
      </c>
      <c r="E44" s="201">
        <v>520345</v>
      </c>
      <c r="F44" s="201">
        <v>855838</v>
      </c>
      <c r="G44" s="201">
        <v>1451071</v>
      </c>
      <c r="H44" s="201">
        <v>1079676</v>
      </c>
      <c r="I44" s="201">
        <v>842563</v>
      </c>
      <c r="J44" s="201">
        <v>971447</v>
      </c>
      <c r="K44" s="201">
        <v>653176</v>
      </c>
      <c r="L44" s="206">
        <v>266595</v>
      </c>
      <c r="M44" s="206">
        <v>148380</v>
      </c>
      <c r="N44" s="206">
        <v>175917</v>
      </c>
      <c r="O44" s="206">
        <v>241897</v>
      </c>
      <c r="P44" s="206">
        <v>111239</v>
      </c>
      <c r="Q44" s="201">
        <v>250570.36967</v>
      </c>
      <c r="R44" s="201">
        <v>373339.62715</v>
      </c>
      <c r="S44" s="201">
        <v>112268</v>
      </c>
    </row>
    <row r="45" spans="1:19" s="27" customFormat="1" ht="12">
      <c r="A45" s="14" t="s">
        <v>28</v>
      </c>
      <c r="B45" s="30"/>
      <c r="C45" s="30">
        <v>439451</v>
      </c>
      <c r="D45" s="30">
        <v>86537</v>
      </c>
      <c r="E45" s="30">
        <v>92901</v>
      </c>
      <c r="F45" s="30">
        <v>214657</v>
      </c>
      <c r="G45" s="30">
        <v>211177</v>
      </c>
      <c r="H45" s="30">
        <v>258801</v>
      </c>
      <c r="I45" s="30">
        <v>289477</v>
      </c>
      <c r="J45" s="30">
        <v>450790</v>
      </c>
      <c r="K45" s="30">
        <v>164364</v>
      </c>
      <c r="L45" s="47">
        <v>39468</v>
      </c>
      <c r="M45" s="47">
        <v>41918</v>
      </c>
      <c r="N45" s="47">
        <v>81103</v>
      </c>
      <c r="O45" s="47">
        <v>148225</v>
      </c>
      <c r="P45" s="47">
        <v>76706</v>
      </c>
      <c r="Q45" s="30">
        <v>53703.72007</v>
      </c>
      <c r="R45" s="30">
        <v>146226.25583</v>
      </c>
      <c r="S45" s="30">
        <v>73573</v>
      </c>
    </row>
    <row r="46" spans="1:19" s="27" customFormat="1" ht="12">
      <c r="A46" s="205" t="s">
        <v>29</v>
      </c>
      <c r="B46" s="201"/>
      <c r="C46" s="201">
        <v>381039</v>
      </c>
      <c r="D46" s="201">
        <v>417155</v>
      </c>
      <c r="E46" s="201">
        <v>546148</v>
      </c>
      <c r="F46" s="201">
        <v>548479</v>
      </c>
      <c r="G46" s="201">
        <v>679423</v>
      </c>
      <c r="H46" s="201">
        <v>734436</v>
      </c>
      <c r="I46" s="201">
        <v>1059355</v>
      </c>
      <c r="J46" s="201">
        <v>749438</v>
      </c>
      <c r="K46" s="201">
        <v>546065</v>
      </c>
      <c r="L46" s="206">
        <v>272289</v>
      </c>
      <c r="M46" s="206">
        <v>77156</v>
      </c>
      <c r="N46" s="206">
        <v>119412</v>
      </c>
      <c r="O46" s="206">
        <v>159503</v>
      </c>
      <c r="P46" s="206">
        <v>227209</v>
      </c>
      <c r="Q46" s="201">
        <v>202785.56958</v>
      </c>
      <c r="R46" s="201">
        <v>252381.37408</v>
      </c>
      <c r="S46" s="201">
        <v>204092</v>
      </c>
    </row>
    <row r="47" spans="1:19" s="27" customFormat="1" ht="12">
      <c r="A47" s="14" t="s">
        <v>30</v>
      </c>
      <c r="B47" s="30"/>
      <c r="C47" s="30">
        <v>753175</v>
      </c>
      <c r="D47" s="30">
        <v>480817</v>
      </c>
      <c r="E47" s="30">
        <v>4912781</v>
      </c>
      <c r="F47" s="30">
        <v>3329766</v>
      </c>
      <c r="G47" s="30">
        <v>1651200</v>
      </c>
      <c r="H47" s="30">
        <v>1074197</v>
      </c>
      <c r="I47" s="30">
        <v>1282165</v>
      </c>
      <c r="J47" s="30">
        <v>2051457</v>
      </c>
      <c r="K47" s="30">
        <v>1293290</v>
      </c>
      <c r="L47" s="47">
        <v>589146</v>
      </c>
      <c r="M47" s="47">
        <v>248008</v>
      </c>
      <c r="N47" s="47">
        <v>546141</v>
      </c>
      <c r="O47" s="47">
        <v>428805</v>
      </c>
      <c r="P47" s="47">
        <v>338476</v>
      </c>
      <c r="Q47" s="30">
        <v>559752.23092</v>
      </c>
      <c r="R47" s="30">
        <v>499899.85284</v>
      </c>
      <c r="S47" s="30">
        <v>311956</v>
      </c>
    </row>
    <row r="48" spans="1:19" s="27" customFormat="1" ht="12">
      <c r="A48" s="205" t="s">
        <v>31</v>
      </c>
      <c r="B48" s="201"/>
      <c r="C48" s="201">
        <v>211518</v>
      </c>
      <c r="D48" s="201">
        <v>213059</v>
      </c>
      <c r="E48" s="201">
        <v>284953</v>
      </c>
      <c r="F48" s="201">
        <v>419290</v>
      </c>
      <c r="G48" s="201">
        <v>262200</v>
      </c>
      <c r="H48" s="201">
        <v>353216</v>
      </c>
      <c r="I48" s="201">
        <v>250952</v>
      </c>
      <c r="J48" s="201">
        <v>488141</v>
      </c>
      <c r="K48" s="201">
        <v>180141</v>
      </c>
      <c r="L48" s="201">
        <v>37647</v>
      </c>
      <c r="M48" s="201">
        <v>68331</v>
      </c>
      <c r="N48" s="201">
        <v>104011</v>
      </c>
      <c r="O48" s="201">
        <v>91617</v>
      </c>
      <c r="P48" s="201">
        <v>69046</v>
      </c>
      <c r="Q48" s="201">
        <v>103260.69317</v>
      </c>
      <c r="R48" s="201">
        <v>113563.92708</v>
      </c>
      <c r="S48" s="201">
        <v>100025</v>
      </c>
    </row>
    <row r="49" spans="1:19" s="27" customFormat="1" ht="12">
      <c r="A49" s="14" t="s">
        <v>32</v>
      </c>
      <c r="B49" s="30"/>
      <c r="C49" s="30">
        <v>494465</v>
      </c>
      <c r="D49" s="30">
        <v>234550</v>
      </c>
      <c r="E49" s="30">
        <v>115805</v>
      </c>
      <c r="F49" s="30">
        <v>234624</v>
      </c>
      <c r="G49" s="30">
        <v>157085</v>
      </c>
      <c r="H49" s="30">
        <v>162606</v>
      </c>
      <c r="I49" s="30">
        <v>271264</v>
      </c>
      <c r="J49" s="30">
        <v>281186</v>
      </c>
      <c r="K49" s="30">
        <v>131695</v>
      </c>
      <c r="L49" s="47">
        <v>250901</v>
      </c>
      <c r="M49" s="47">
        <v>71116</v>
      </c>
      <c r="N49" s="47">
        <v>52117</v>
      </c>
      <c r="O49" s="47">
        <v>70018</v>
      </c>
      <c r="P49" s="47">
        <v>118721</v>
      </c>
      <c r="Q49" s="30">
        <v>46262.20343</v>
      </c>
      <c r="R49" s="30">
        <v>77644.0692</v>
      </c>
      <c r="S49" s="30">
        <v>104605</v>
      </c>
    </row>
    <row r="50" spans="1:19" s="27" customFormat="1" ht="12">
      <c r="A50" s="205" t="s">
        <v>51</v>
      </c>
      <c r="B50" s="201"/>
      <c r="C50" s="201">
        <v>803108</v>
      </c>
      <c r="D50" s="201">
        <v>503660</v>
      </c>
      <c r="E50" s="201">
        <v>1253867</v>
      </c>
      <c r="F50" s="201">
        <v>1214234</v>
      </c>
      <c r="G50" s="201">
        <v>1669425</v>
      </c>
      <c r="H50" s="201">
        <v>1436409</v>
      </c>
      <c r="I50" s="201">
        <v>1264163</v>
      </c>
      <c r="J50" s="201">
        <v>1798044</v>
      </c>
      <c r="K50" s="201">
        <v>1680076</v>
      </c>
      <c r="L50" s="206">
        <v>892207</v>
      </c>
      <c r="M50" s="206">
        <v>782732</v>
      </c>
      <c r="N50" s="206">
        <v>322408</v>
      </c>
      <c r="O50" s="206">
        <v>440921</v>
      </c>
      <c r="P50" s="206">
        <v>332747</v>
      </c>
      <c r="Q50" s="201">
        <v>355631.87412</v>
      </c>
      <c r="R50" s="201">
        <v>704901</v>
      </c>
      <c r="S50" s="201">
        <v>150744</v>
      </c>
    </row>
    <row r="51" spans="1:19" s="27" customFormat="1" ht="12">
      <c r="A51" s="14" t="s">
        <v>33</v>
      </c>
      <c r="B51" s="30"/>
      <c r="C51" s="30">
        <v>107235</v>
      </c>
      <c r="D51" s="30">
        <v>48459</v>
      </c>
      <c r="E51" s="30">
        <v>109428</v>
      </c>
      <c r="F51" s="30">
        <v>134884</v>
      </c>
      <c r="G51" s="30">
        <v>106086</v>
      </c>
      <c r="H51" s="30">
        <v>130367</v>
      </c>
      <c r="I51" s="30">
        <v>81120</v>
      </c>
      <c r="J51" s="30">
        <v>118219</v>
      </c>
      <c r="K51" s="30">
        <v>64378</v>
      </c>
      <c r="L51" s="47">
        <v>47995</v>
      </c>
      <c r="M51" s="47">
        <v>28760</v>
      </c>
      <c r="N51" s="47">
        <v>47095</v>
      </c>
      <c r="O51" s="47">
        <v>47082</v>
      </c>
      <c r="P51" s="47">
        <v>27851</v>
      </c>
      <c r="Q51" s="30">
        <v>29938.90385</v>
      </c>
      <c r="R51" s="30">
        <v>41876</v>
      </c>
      <c r="S51" s="30">
        <v>27691</v>
      </c>
    </row>
    <row r="52" spans="1:19" s="27" customFormat="1" ht="12">
      <c r="A52" s="205" t="s">
        <v>34</v>
      </c>
      <c r="B52" s="201"/>
      <c r="C52" s="201">
        <v>9605</v>
      </c>
      <c r="D52" s="201">
        <v>7892</v>
      </c>
      <c r="E52" s="201">
        <v>8210</v>
      </c>
      <c r="F52" s="201">
        <v>4678</v>
      </c>
      <c r="G52" s="201">
        <v>11657</v>
      </c>
      <c r="H52" s="201">
        <v>3810</v>
      </c>
      <c r="I52" s="201">
        <v>38836</v>
      </c>
      <c r="J52" s="201">
        <v>33232</v>
      </c>
      <c r="K52" s="201">
        <v>21990</v>
      </c>
      <c r="L52" s="201">
        <v>5929</v>
      </c>
      <c r="M52" s="201">
        <v>2173</v>
      </c>
      <c r="N52" s="201">
        <v>11159</v>
      </c>
      <c r="O52" s="201">
        <v>7339</v>
      </c>
      <c r="P52" s="201">
        <v>1239</v>
      </c>
      <c r="Q52" s="201">
        <v>4266.15336</v>
      </c>
      <c r="R52" s="201">
        <v>9199.28147</v>
      </c>
      <c r="S52" s="201">
        <v>5429</v>
      </c>
    </row>
    <row r="53" spans="1:19" s="27" customFormat="1" ht="12">
      <c r="A53" s="14" t="s">
        <v>35</v>
      </c>
      <c r="B53" s="30"/>
      <c r="C53" s="30">
        <v>3065</v>
      </c>
      <c r="D53" s="30">
        <v>8242</v>
      </c>
      <c r="E53" s="30">
        <v>21173</v>
      </c>
      <c r="F53" s="30">
        <v>33233</v>
      </c>
      <c r="G53" s="30">
        <v>13309</v>
      </c>
      <c r="H53" s="30">
        <v>7764</v>
      </c>
      <c r="I53" s="30">
        <v>12606</v>
      </c>
      <c r="J53" s="30">
        <v>51384</v>
      </c>
      <c r="K53" s="30">
        <v>12600</v>
      </c>
      <c r="L53" s="30">
        <v>15427</v>
      </c>
      <c r="M53" s="30">
        <v>5874</v>
      </c>
      <c r="N53" s="30">
        <v>9709</v>
      </c>
      <c r="O53" s="30">
        <v>4880</v>
      </c>
      <c r="P53" s="30">
        <v>2973</v>
      </c>
      <c r="Q53" s="30">
        <v>6343.95098</v>
      </c>
      <c r="R53" s="30">
        <v>7798.28524</v>
      </c>
      <c r="S53" s="30">
        <v>23799</v>
      </c>
    </row>
    <row r="54" spans="1:19" s="27" customFormat="1" ht="12">
      <c r="A54" s="205" t="s">
        <v>36</v>
      </c>
      <c r="B54" s="201"/>
      <c r="C54" s="201" t="s">
        <v>38</v>
      </c>
      <c r="D54" s="201" t="s">
        <v>38</v>
      </c>
      <c r="E54" s="201" t="s">
        <v>38</v>
      </c>
      <c r="F54" s="201" t="s">
        <v>38</v>
      </c>
      <c r="G54" s="201" t="s">
        <v>38</v>
      </c>
      <c r="H54" s="201" t="s">
        <v>38</v>
      </c>
      <c r="I54" s="201" t="s">
        <v>38</v>
      </c>
      <c r="J54" s="201">
        <v>151</v>
      </c>
      <c r="K54" s="201" t="s">
        <v>38</v>
      </c>
      <c r="L54" s="206"/>
      <c r="M54" s="206"/>
      <c r="N54" s="206"/>
      <c r="O54" s="206"/>
      <c r="P54" s="206"/>
      <c r="Q54" s="201" t="s">
        <v>38</v>
      </c>
      <c r="R54" s="201" t="s">
        <v>38</v>
      </c>
      <c r="S54" s="201" t="s">
        <v>38</v>
      </c>
    </row>
    <row r="55" spans="1:19" s="27" customFormat="1" ht="12">
      <c r="A55" s="29"/>
      <c r="H55" s="33"/>
      <c r="I55" s="33"/>
      <c r="J55" s="33"/>
      <c r="K55" s="49"/>
      <c r="L55" s="49"/>
      <c r="M55" s="49"/>
      <c r="N55" s="49"/>
      <c r="O55" s="49"/>
      <c r="P55" s="49"/>
      <c r="Q55" s="49"/>
      <c r="R55" s="49"/>
      <c r="S55" s="49"/>
    </row>
    <row r="56" spans="1:19" s="27" customFormat="1" ht="12">
      <c r="A56" s="116" t="s">
        <v>4</v>
      </c>
      <c r="B56" s="121"/>
      <c r="C56" s="118">
        <v>10850632</v>
      </c>
      <c r="D56" s="118">
        <v>7738853</v>
      </c>
      <c r="E56" s="118">
        <v>12684083</v>
      </c>
      <c r="F56" s="118">
        <v>13202340</v>
      </c>
      <c r="G56" s="118">
        <v>16694374</v>
      </c>
      <c r="H56" s="118">
        <v>12507050</v>
      </c>
      <c r="I56" s="118">
        <f aca="true" t="shared" si="1" ref="I56:O56">SUM(I35:I55)</f>
        <v>12915903</v>
      </c>
      <c r="J56" s="118">
        <f t="shared" si="1"/>
        <v>15217970</v>
      </c>
      <c r="K56" s="118">
        <f t="shared" si="1"/>
        <v>9902737</v>
      </c>
      <c r="L56" s="118">
        <f t="shared" si="1"/>
        <v>3952469</v>
      </c>
      <c r="M56" s="118">
        <f t="shared" si="1"/>
        <v>2227839</v>
      </c>
      <c r="N56" s="118">
        <f t="shared" si="1"/>
        <v>2666645</v>
      </c>
      <c r="O56" s="118">
        <f t="shared" si="1"/>
        <v>3647413</v>
      </c>
      <c r="P56" s="118">
        <f>SUM(P35:P55)</f>
        <v>2738314</v>
      </c>
      <c r="Q56" s="118">
        <f>SUM(Q35:Q55)</f>
        <v>3019663.7657299996</v>
      </c>
      <c r="R56" s="118">
        <f>SUM(R35:R55)</f>
        <v>4440854.63884</v>
      </c>
      <c r="S56" s="118">
        <f>SUM(S35:S55)</f>
        <v>2720310</v>
      </c>
    </row>
    <row r="57" s="27" customFormat="1" ht="12">
      <c r="A57" s="29"/>
    </row>
    <row r="58" s="27" customFormat="1" ht="12">
      <c r="A58" s="29"/>
    </row>
    <row r="59" spans="1:19" s="27" customFormat="1" ht="12">
      <c r="A59" s="211" t="s">
        <v>10</v>
      </c>
      <c r="H59" s="7"/>
      <c r="I59" s="7"/>
      <c r="J59" s="7"/>
      <c r="K59" s="7"/>
      <c r="L59" s="7"/>
      <c r="M59" s="7"/>
      <c r="O59" s="7"/>
      <c r="P59" s="7"/>
      <c r="Q59" s="7"/>
      <c r="R59" s="7"/>
      <c r="S59" s="7" t="s">
        <v>74</v>
      </c>
    </row>
    <row r="60" s="27" customFormat="1" ht="12">
      <c r="A60" s="29"/>
    </row>
    <row r="61" spans="1:19" s="27" customFormat="1" ht="12">
      <c r="A61" s="119"/>
      <c r="B61" s="119"/>
      <c r="C61" s="120">
        <v>2002</v>
      </c>
      <c r="D61" s="120">
        <v>2003</v>
      </c>
      <c r="E61" s="120">
        <v>2004</v>
      </c>
      <c r="F61" s="120">
        <v>2005</v>
      </c>
      <c r="G61" s="120">
        <v>2006</v>
      </c>
      <c r="H61" s="120">
        <v>2007</v>
      </c>
      <c r="I61" s="120">
        <v>2008</v>
      </c>
      <c r="J61" s="120">
        <v>2009</v>
      </c>
      <c r="K61" s="120">
        <v>2010</v>
      </c>
      <c r="L61" s="120">
        <v>2011</v>
      </c>
      <c r="M61" s="120">
        <v>2012</v>
      </c>
      <c r="N61" s="120">
        <v>2013</v>
      </c>
      <c r="O61" s="120">
        <v>2014</v>
      </c>
      <c r="P61" s="120">
        <v>2015</v>
      </c>
      <c r="Q61" s="120">
        <v>2016</v>
      </c>
      <c r="R61" s="120">
        <v>2017</v>
      </c>
      <c r="S61" s="120">
        <v>2018</v>
      </c>
    </row>
    <row r="62" s="27" customFormat="1" ht="12">
      <c r="A62" s="29"/>
    </row>
    <row r="63" spans="1:19" s="27" customFormat="1" ht="12">
      <c r="A63" s="14" t="s">
        <v>20</v>
      </c>
      <c r="B63" s="30"/>
      <c r="C63" s="30">
        <v>1877455</v>
      </c>
      <c r="D63" s="30">
        <v>1476023</v>
      </c>
      <c r="E63" s="30">
        <v>1701731</v>
      </c>
      <c r="F63" s="30">
        <v>2773769</v>
      </c>
      <c r="G63" s="30">
        <v>3727148</v>
      </c>
      <c r="H63" s="30">
        <v>3089827</v>
      </c>
      <c r="I63" s="30">
        <v>3678652</v>
      </c>
      <c r="J63" s="30">
        <v>3645187</v>
      </c>
      <c r="K63" s="30">
        <v>1742071</v>
      </c>
      <c r="L63" s="47">
        <v>892384</v>
      </c>
      <c r="M63" s="47">
        <v>460860</v>
      </c>
      <c r="N63" s="47">
        <v>597603</v>
      </c>
      <c r="O63" s="47">
        <v>887566</v>
      </c>
      <c r="P63" s="47">
        <v>451391</v>
      </c>
      <c r="Q63" s="30">
        <v>548630.2719</v>
      </c>
      <c r="R63" s="30">
        <v>847133</v>
      </c>
      <c r="S63" s="30">
        <v>732327</v>
      </c>
    </row>
    <row r="64" spans="1:19" s="27" customFormat="1" ht="12">
      <c r="A64" s="205" t="s">
        <v>21</v>
      </c>
      <c r="B64" s="201"/>
      <c r="C64" s="201">
        <v>389300</v>
      </c>
      <c r="D64" s="201">
        <v>538899</v>
      </c>
      <c r="E64" s="201">
        <v>501738</v>
      </c>
      <c r="F64" s="201">
        <v>856526</v>
      </c>
      <c r="G64" s="201">
        <v>1560322</v>
      </c>
      <c r="H64" s="201">
        <v>690177</v>
      </c>
      <c r="I64" s="201">
        <v>477417</v>
      </c>
      <c r="J64" s="201">
        <v>723100</v>
      </c>
      <c r="K64" s="201">
        <v>353649</v>
      </c>
      <c r="L64" s="206">
        <v>210232</v>
      </c>
      <c r="M64" s="206">
        <v>46301</v>
      </c>
      <c r="N64" s="206">
        <v>95780</v>
      </c>
      <c r="O64" s="206">
        <v>112517</v>
      </c>
      <c r="P64" s="206">
        <v>221530</v>
      </c>
      <c r="Q64" s="201">
        <v>164290.53104</v>
      </c>
      <c r="R64" s="201">
        <v>244998.04391</v>
      </c>
      <c r="S64" s="201">
        <v>158120</v>
      </c>
    </row>
    <row r="65" spans="1:19" s="27" customFormat="1" ht="12">
      <c r="A65" s="14" t="s">
        <v>22</v>
      </c>
      <c r="B65" s="30"/>
      <c r="C65" s="30">
        <v>259307</v>
      </c>
      <c r="D65" s="30">
        <v>304143</v>
      </c>
      <c r="E65" s="30">
        <v>634092</v>
      </c>
      <c r="F65" s="30">
        <v>389166</v>
      </c>
      <c r="G65" s="30">
        <v>528862</v>
      </c>
      <c r="H65" s="30">
        <v>494524</v>
      </c>
      <c r="I65" s="30">
        <v>686869</v>
      </c>
      <c r="J65" s="30">
        <v>672610</v>
      </c>
      <c r="K65" s="30">
        <v>669276</v>
      </c>
      <c r="L65" s="47">
        <v>173268</v>
      </c>
      <c r="M65" s="47">
        <v>50907</v>
      </c>
      <c r="N65" s="47">
        <v>75876</v>
      </c>
      <c r="O65" s="47">
        <v>202899</v>
      </c>
      <c r="P65" s="47">
        <v>156634</v>
      </c>
      <c r="Q65" s="30">
        <v>119699.26357</v>
      </c>
      <c r="R65" s="30">
        <v>129136.60073</v>
      </c>
      <c r="S65" s="30">
        <v>88607</v>
      </c>
    </row>
    <row r="66" spans="1:19" s="27" customFormat="1" ht="12">
      <c r="A66" s="205" t="s">
        <v>23</v>
      </c>
      <c r="B66" s="201"/>
      <c r="C66" s="201">
        <v>361168</v>
      </c>
      <c r="D66" s="201">
        <v>315780</v>
      </c>
      <c r="E66" s="201">
        <v>680784</v>
      </c>
      <c r="F66" s="201">
        <v>587426</v>
      </c>
      <c r="G66" s="201">
        <v>525515</v>
      </c>
      <c r="H66" s="201">
        <v>307004</v>
      </c>
      <c r="I66" s="201">
        <v>182566</v>
      </c>
      <c r="J66" s="201">
        <v>586970</v>
      </c>
      <c r="K66" s="201">
        <v>321171</v>
      </c>
      <c r="L66" s="206">
        <v>112508</v>
      </c>
      <c r="M66" s="206">
        <v>103161</v>
      </c>
      <c r="N66" s="206">
        <v>164721</v>
      </c>
      <c r="O66" s="206">
        <v>130654</v>
      </c>
      <c r="P66" s="206">
        <v>82596</v>
      </c>
      <c r="Q66" s="201">
        <v>177441.22857</v>
      </c>
      <c r="R66" s="201">
        <v>182996</v>
      </c>
      <c r="S66" s="201">
        <v>146918</v>
      </c>
    </row>
    <row r="67" spans="1:19" s="27" customFormat="1" ht="12">
      <c r="A67" s="14" t="s">
        <v>24</v>
      </c>
      <c r="B67" s="30"/>
      <c r="C67" s="30">
        <v>586494</v>
      </c>
      <c r="D67" s="30">
        <v>350025</v>
      </c>
      <c r="E67" s="30">
        <v>416839</v>
      </c>
      <c r="F67" s="30">
        <v>600962</v>
      </c>
      <c r="G67" s="30">
        <v>1303207</v>
      </c>
      <c r="H67" s="30">
        <v>1152450</v>
      </c>
      <c r="I67" s="30">
        <v>551054</v>
      </c>
      <c r="J67" s="30">
        <v>794901</v>
      </c>
      <c r="K67" s="30">
        <v>780132</v>
      </c>
      <c r="L67" s="47">
        <v>193840</v>
      </c>
      <c r="M67" s="47">
        <v>133957</v>
      </c>
      <c r="N67" s="47">
        <v>124543</v>
      </c>
      <c r="O67" s="47">
        <v>183216</v>
      </c>
      <c r="P67" s="47">
        <v>274609</v>
      </c>
      <c r="Q67" s="30">
        <v>266952.61016</v>
      </c>
      <c r="R67" s="30">
        <v>444802</v>
      </c>
      <c r="S67" s="30">
        <v>445895</v>
      </c>
    </row>
    <row r="68" spans="1:19" s="27" customFormat="1" ht="12">
      <c r="A68" s="205" t="s">
        <v>25</v>
      </c>
      <c r="B68" s="201"/>
      <c r="C68" s="201">
        <v>220227</v>
      </c>
      <c r="D68" s="201">
        <v>160814</v>
      </c>
      <c r="E68" s="201">
        <v>165246</v>
      </c>
      <c r="F68" s="201">
        <v>197392</v>
      </c>
      <c r="G68" s="201">
        <v>689260</v>
      </c>
      <c r="H68" s="201">
        <v>154744</v>
      </c>
      <c r="I68" s="201">
        <v>268472</v>
      </c>
      <c r="J68" s="201">
        <v>294469</v>
      </c>
      <c r="K68" s="201">
        <v>277415</v>
      </c>
      <c r="L68" s="201">
        <v>99512</v>
      </c>
      <c r="M68" s="201">
        <v>27014</v>
      </c>
      <c r="N68" s="201">
        <v>84826</v>
      </c>
      <c r="O68" s="201">
        <v>131667</v>
      </c>
      <c r="P68" s="201">
        <v>80315</v>
      </c>
      <c r="Q68" s="201">
        <v>83994.67859</v>
      </c>
      <c r="R68" s="201">
        <v>111727</v>
      </c>
      <c r="S68" s="201">
        <v>140276</v>
      </c>
    </row>
    <row r="69" spans="1:19" s="27" customFormat="1" ht="12">
      <c r="A69" s="14" t="s">
        <v>52</v>
      </c>
      <c r="B69" s="30"/>
      <c r="C69" s="30">
        <v>645712</v>
      </c>
      <c r="D69" s="30">
        <v>353928</v>
      </c>
      <c r="E69" s="30">
        <v>487561</v>
      </c>
      <c r="F69" s="30">
        <v>870197</v>
      </c>
      <c r="G69" s="30">
        <v>2101855</v>
      </c>
      <c r="H69" s="30">
        <v>938562</v>
      </c>
      <c r="I69" s="30">
        <v>1156009</v>
      </c>
      <c r="J69" s="30">
        <v>961225</v>
      </c>
      <c r="K69" s="30">
        <v>1167370</v>
      </c>
      <c r="L69" s="47">
        <v>189081</v>
      </c>
      <c r="M69" s="47">
        <v>65200</v>
      </c>
      <c r="N69" s="47">
        <v>103723</v>
      </c>
      <c r="O69" s="47">
        <v>115568</v>
      </c>
      <c r="P69" s="47">
        <v>84509</v>
      </c>
      <c r="Q69" s="30">
        <v>75563.39149</v>
      </c>
      <c r="R69" s="30">
        <v>127532.98948</v>
      </c>
      <c r="S69" s="30">
        <v>95319</v>
      </c>
    </row>
    <row r="70" spans="1:19" s="27" customFormat="1" ht="12">
      <c r="A70" s="205" t="s">
        <v>26</v>
      </c>
      <c r="B70" s="201"/>
      <c r="C70" s="201">
        <v>1085120</v>
      </c>
      <c r="D70" s="201">
        <v>858176</v>
      </c>
      <c r="E70" s="201">
        <v>997263</v>
      </c>
      <c r="F70" s="201">
        <v>1279841</v>
      </c>
      <c r="G70" s="201">
        <v>1868097</v>
      </c>
      <c r="H70" s="201">
        <v>1269879</v>
      </c>
      <c r="I70" s="201">
        <v>1297151</v>
      </c>
      <c r="J70" s="201">
        <v>1672195</v>
      </c>
      <c r="K70" s="201">
        <v>1112184</v>
      </c>
      <c r="L70" s="206">
        <v>355527</v>
      </c>
      <c r="M70" s="206">
        <v>116107</v>
      </c>
      <c r="N70" s="206">
        <v>213658</v>
      </c>
      <c r="O70" s="206">
        <v>253313</v>
      </c>
      <c r="P70" s="206">
        <v>200352</v>
      </c>
      <c r="Q70" s="201">
        <v>289174.24916</v>
      </c>
      <c r="R70" s="201">
        <v>409251.78883</v>
      </c>
      <c r="S70" s="201">
        <v>311702</v>
      </c>
    </row>
    <row r="71" spans="1:19" s="31" customFormat="1" ht="12">
      <c r="A71" s="207" t="s">
        <v>15</v>
      </c>
      <c r="B71" s="208"/>
      <c r="C71" s="208">
        <v>4768887</v>
      </c>
      <c r="D71" s="208">
        <v>3562730</v>
      </c>
      <c r="E71" s="208">
        <v>2184321</v>
      </c>
      <c r="F71" s="208">
        <v>3773836</v>
      </c>
      <c r="G71" s="208">
        <v>5427218</v>
      </c>
      <c r="H71" s="209">
        <v>4078609</v>
      </c>
      <c r="I71" s="209">
        <v>3922698</v>
      </c>
      <c r="J71" s="209">
        <v>3710578</v>
      </c>
      <c r="K71" s="208">
        <v>3033439</v>
      </c>
      <c r="L71" s="212">
        <v>782122</v>
      </c>
      <c r="M71" s="212">
        <v>430321</v>
      </c>
      <c r="N71" s="212">
        <v>515603</v>
      </c>
      <c r="O71" s="212">
        <v>971538</v>
      </c>
      <c r="P71" s="212">
        <v>667194</v>
      </c>
      <c r="Q71" s="208">
        <v>604860.40192</v>
      </c>
      <c r="R71" s="208">
        <v>1071590</v>
      </c>
      <c r="S71" s="208">
        <v>537286</v>
      </c>
    </row>
    <row r="72" spans="1:19" s="27" customFormat="1" ht="12">
      <c r="A72" s="205" t="s">
        <v>27</v>
      </c>
      <c r="B72" s="201"/>
      <c r="C72" s="201">
        <v>1761396</v>
      </c>
      <c r="D72" s="201">
        <v>1107329</v>
      </c>
      <c r="E72" s="201">
        <v>1003998</v>
      </c>
      <c r="F72" s="201">
        <v>1604587</v>
      </c>
      <c r="G72" s="201">
        <v>2429918</v>
      </c>
      <c r="H72" s="201">
        <v>2023592</v>
      </c>
      <c r="I72" s="201">
        <v>1297396</v>
      </c>
      <c r="J72" s="201">
        <v>1585690</v>
      </c>
      <c r="K72" s="201">
        <v>1292982</v>
      </c>
      <c r="L72" s="206">
        <v>437131</v>
      </c>
      <c r="M72" s="206">
        <v>217368</v>
      </c>
      <c r="N72" s="206">
        <v>264841</v>
      </c>
      <c r="O72" s="206">
        <v>343180</v>
      </c>
      <c r="P72" s="206">
        <v>257336</v>
      </c>
      <c r="Q72" s="201">
        <v>360068.19204</v>
      </c>
      <c r="R72" s="201">
        <v>550131.26273</v>
      </c>
      <c r="S72" s="201">
        <v>270249</v>
      </c>
    </row>
    <row r="73" spans="1:19" s="27" customFormat="1" ht="12">
      <c r="A73" s="14" t="s">
        <v>28</v>
      </c>
      <c r="B73" s="30"/>
      <c r="C73" s="30">
        <v>527562</v>
      </c>
      <c r="D73" s="30">
        <v>228266</v>
      </c>
      <c r="E73" s="30">
        <v>160488</v>
      </c>
      <c r="F73" s="30">
        <v>310895</v>
      </c>
      <c r="G73" s="30">
        <v>510533</v>
      </c>
      <c r="H73" s="30">
        <v>373173</v>
      </c>
      <c r="I73" s="30">
        <v>431678</v>
      </c>
      <c r="J73" s="30">
        <v>648430</v>
      </c>
      <c r="K73" s="30">
        <v>329258</v>
      </c>
      <c r="L73" s="47">
        <v>78175</v>
      </c>
      <c r="M73" s="47">
        <v>72551</v>
      </c>
      <c r="N73" s="47">
        <v>128755</v>
      </c>
      <c r="O73" s="47">
        <v>188306</v>
      </c>
      <c r="P73" s="47">
        <v>122055</v>
      </c>
      <c r="Q73" s="30">
        <v>71106.04286</v>
      </c>
      <c r="R73" s="30">
        <v>194065.90717</v>
      </c>
      <c r="S73" s="30">
        <v>133188</v>
      </c>
    </row>
    <row r="74" spans="1:19" s="27" customFormat="1" ht="12">
      <c r="A74" s="205" t="s">
        <v>29</v>
      </c>
      <c r="B74" s="201"/>
      <c r="C74" s="201">
        <v>764660</v>
      </c>
      <c r="D74" s="201">
        <v>626900</v>
      </c>
      <c r="E74" s="201">
        <v>698727</v>
      </c>
      <c r="F74" s="201">
        <v>866789</v>
      </c>
      <c r="G74" s="201">
        <v>897846</v>
      </c>
      <c r="H74" s="201">
        <v>1034671</v>
      </c>
      <c r="I74" s="201">
        <v>1343894</v>
      </c>
      <c r="J74" s="201">
        <v>955729</v>
      </c>
      <c r="K74" s="201">
        <v>775778</v>
      </c>
      <c r="L74" s="206">
        <v>378149</v>
      </c>
      <c r="M74" s="206">
        <v>113672</v>
      </c>
      <c r="N74" s="206">
        <v>254604</v>
      </c>
      <c r="O74" s="206">
        <v>282830</v>
      </c>
      <c r="P74" s="206">
        <v>305442</v>
      </c>
      <c r="Q74" s="201">
        <v>282948.71674</v>
      </c>
      <c r="R74" s="201">
        <v>374322.65585</v>
      </c>
      <c r="S74" s="201">
        <v>377407</v>
      </c>
    </row>
    <row r="75" spans="1:19" s="27" customFormat="1" ht="12">
      <c r="A75" s="14" t="s">
        <v>30</v>
      </c>
      <c r="B75" s="30"/>
      <c r="C75" s="30">
        <v>1421736</v>
      </c>
      <c r="D75" s="30">
        <v>1604755</v>
      </c>
      <c r="E75" s="30">
        <v>5971168</v>
      </c>
      <c r="F75" s="30">
        <v>5251596</v>
      </c>
      <c r="G75" s="30">
        <v>3458699</v>
      </c>
      <c r="H75" s="30">
        <v>2211220</v>
      </c>
      <c r="I75" s="30">
        <v>2006808</v>
      </c>
      <c r="J75" s="30">
        <v>3087399</v>
      </c>
      <c r="K75" s="30">
        <v>2105440</v>
      </c>
      <c r="L75" s="47">
        <v>805193</v>
      </c>
      <c r="M75" s="47">
        <v>390498</v>
      </c>
      <c r="N75" s="47">
        <v>646333</v>
      </c>
      <c r="O75" s="47">
        <v>628159</v>
      </c>
      <c r="P75" s="47">
        <v>447303</v>
      </c>
      <c r="Q75" s="30">
        <v>923574.33454</v>
      </c>
      <c r="R75" s="30">
        <v>1123330.52003</v>
      </c>
      <c r="S75" s="30">
        <v>556077</v>
      </c>
    </row>
    <row r="76" spans="1:19" s="27" customFormat="1" ht="12">
      <c r="A76" s="205" t="s">
        <v>31</v>
      </c>
      <c r="B76" s="201"/>
      <c r="C76" s="201">
        <v>347665</v>
      </c>
      <c r="D76" s="201">
        <v>304101</v>
      </c>
      <c r="E76" s="201">
        <v>411215</v>
      </c>
      <c r="F76" s="201">
        <v>736759</v>
      </c>
      <c r="G76" s="201">
        <v>560037</v>
      </c>
      <c r="H76" s="201">
        <v>582582</v>
      </c>
      <c r="I76" s="201">
        <v>425457</v>
      </c>
      <c r="J76" s="201">
        <v>740080</v>
      </c>
      <c r="K76" s="201">
        <v>339409</v>
      </c>
      <c r="L76" s="201">
        <v>92378</v>
      </c>
      <c r="M76" s="201">
        <v>103401</v>
      </c>
      <c r="N76" s="201">
        <v>128205</v>
      </c>
      <c r="O76" s="201">
        <v>128884</v>
      </c>
      <c r="P76" s="201">
        <v>101577</v>
      </c>
      <c r="Q76" s="201">
        <v>153416.09008</v>
      </c>
      <c r="R76" s="201">
        <v>162551</v>
      </c>
      <c r="S76" s="201">
        <v>120302</v>
      </c>
    </row>
    <row r="77" spans="1:19" s="27" customFormat="1" ht="12">
      <c r="A77" s="14" t="s">
        <v>32</v>
      </c>
      <c r="B77" s="30"/>
      <c r="C77" s="30">
        <v>601862</v>
      </c>
      <c r="D77" s="30">
        <v>307638</v>
      </c>
      <c r="E77" s="30">
        <v>178363</v>
      </c>
      <c r="F77" s="30">
        <v>332019</v>
      </c>
      <c r="G77" s="30">
        <v>238577</v>
      </c>
      <c r="H77" s="30">
        <v>245135</v>
      </c>
      <c r="I77" s="30">
        <v>513499</v>
      </c>
      <c r="J77" s="30">
        <v>585132</v>
      </c>
      <c r="K77" s="30">
        <v>288470</v>
      </c>
      <c r="L77" s="47">
        <v>303663</v>
      </c>
      <c r="M77" s="47">
        <v>206496</v>
      </c>
      <c r="N77" s="47">
        <v>83370</v>
      </c>
      <c r="O77" s="47">
        <v>84091</v>
      </c>
      <c r="P77" s="47">
        <v>145823</v>
      </c>
      <c r="Q77" s="30">
        <v>88668.05165</v>
      </c>
      <c r="R77" s="30">
        <v>162392.93292</v>
      </c>
      <c r="S77" s="30">
        <v>170832</v>
      </c>
    </row>
    <row r="78" spans="1:19" s="27" customFormat="1" ht="12">
      <c r="A78" s="205" t="s">
        <v>51</v>
      </c>
      <c r="B78" s="201"/>
      <c r="C78" s="201">
        <v>1351009</v>
      </c>
      <c r="D78" s="201">
        <v>907090</v>
      </c>
      <c r="E78" s="201">
        <v>1582529</v>
      </c>
      <c r="F78" s="201">
        <v>1550342</v>
      </c>
      <c r="G78" s="201">
        <v>2206891</v>
      </c>
      <c r="H78" s="201">
        <v>2006717</v>
      </c>
      <c r="I78" s="201">
        <v>2119669</v>
      </c>
      <c r="J78" s="201">
        <v>2464761</v>
      </c>
      <c r="K78" s="201">
        <v>2234311</v>
      </c>
      <c r="L78" s="206">
        <v>1276974</v>
      </c>
      <c r="M78" s="206">
        <v>1041467</v>
      </c>
      <c r="N78" s="206">
        <v>472697</v>
      </c>
      <c r="O78" s="206">
        <v>563909</v>
      </c>
      <c r="P78" s="206">
        <v>558437</v>
      </c>
      <c r="Q78" s="201">
        <v>618711.25083</v>
      </c>
      <c r="R78" s="201">
        <v>963826</v>
      </c>
      <c r="S78" s="201">
        <v>301495</v>
      </c>
    </row>
    <row r="79" spans="1:19" s="27" customFormat="1" ht="12">
      <c r="A79" s="14" t="s">
        <v>33</v>
      </c>
      <c r="B79" s="30"/>
      <c r="C79" s="30">
        <v>343743</v>
      </c>
      <c r="D79" s="30">
        <v>60922</v>
      </c>
      <c r="E79" s="30">
        <v>161655</v>
      </c>
      <c r="F79" s="30">
        <v>245274</v>
      </c>
      <c r="G79" s="30">
        <v>205641</v>
      </c>
      <c r="H79" s="30">
        <v>173428</v>
      </c>
      <c r="I79" s="30">
        <v>130076</v>
      </c>
      <c r="J79" s="30">
        <v>215905</v>
      </c>
      <c r="K79" s="30">
        <v>119808</v>
      </c>
      <c r="L79" s="47">
        <v>76643</v>
      </c>
      <c r="M79" s="47">
        <v>66852</v>
      </c>
      <c r="N79" s="47">
        <v>59512</v>
      </c>
      <c r="O79" s="47">
        <v>66870</v>
      </c>
      <c r="P79" s="47">
        <v>41570</v>
      </c>
      <c r="Q79" s="30">
        <v>43360.20211</v>
      </c>
      <c r="R79" s="30">
        <v>68776</v>
      </c>
      <c r="S79" s="30">
        <v>64389</v>
      </c>
    </row>
    <row r="80" spans="1:19" s="27" customFormat="1" ht="12">
      <c r="A80" s="205" t="s">
        <v>34</v>
      </c>
      <c r="B80" s="201"/>
      <c r="C80" s="201">
        <v>12009</v>
      </c>
      <c r="D80" s="201">
        <v>56032</v>
      </c>
      <c r="E80" s="201">
        <v>9137</v>
      </c>
      <c r="F80" s="201">
        <v>43961</v>
      </c>
      <c r="G80" s="201">
        <v>17230</v>
      </c>
      <c r="H80" s="201">
        <v>8469</v>
      </c>
      <c r="I80" s="201">
        <v>91391</v>
      </c>
      <c r="J80" s="201">
        <v>43287</v>
      </c>
      <c r="K80" s="201">
        <v>41418</v>
      </c>
      <c r="L80" s="201">
        <v>11734</v>
      </c>
      <c r="M80" s="201">
        <v>2541</v>
      </c>
      <c r="N80" s="201">
        <v>13282</v>
      </c>
      <c r="O80" s="201">
        <v>8321</v>
      </c>
      <c r="P80" s="201">
        <v>17908</v>
      </c>
      <c r="Q80" s="201">
        <v>4738.39159</v>
      </c>
      <c r="R80" s="201">
        <v>9851.16457</v>
      </c>
      <c r="S80" s="201">
        <v>13717</v>
      </c>
    </row>
    <row r="81" spans="1:19" s="27" customFormat="1" ht="12">
      <c r="A81" s="14" t="s">
        <v>35</v>
      </c>
      <c r="B81" s="30"/>
      <c r="C81" s="30">
        <v>16731</v>
      </c>
      <c r="D81" s="30">
        <v>22202</v>
      </c>
      <c r="E81" s="30">
        <v>31017</v>
      </c>
      <c r="F81" s="30">
        <v>39313</v>
      </c>
      <c r="G81" s="30">
        <v>14361</v>
      </c>
      <c r="H81" s="30">
        <v>12516</v>
      </c>
      <c r="I81" s="30">
        <v>28925</v>
      </c>
      <c r="J81" s="30">
        <v>59930</v>
      </c>
      <c r="K81" s="30">
        <v>19279</v>
      </c>
      <c r="L81" s="30">
        <v>23722</v>
      </c>
      <c r="M81" s="30">
        <v>12599</v>
      </c>
      <c r="N81" s="30">
        <v>10225</v>
      </c>
      <c r="O81" s="30">
        <v>7276</v>
      </c>
      <c r="P81" s="30">
        <v>4210</v>
      </c>
      <c r="Q81" s="30">
        <v>7134.7746</v>
      </c>
      <c r="R81" s="30">
        <v>12486.77103</v>
      </c>
      <c r="S81" s="30">
        <v>27456</v>
      </c>
    </row>
    <row r="82" spans="1:19" s="27" customFormat="1" ht="12">
      <c r="A82" s="205" t="s">
        <v>36</v>
      </c>
      <c r="B82" s="201"/>
      <c r="C82" s="201" t="s">
        <v>38</v>
      </c>
      <c r="D82" s="201">
        <v>200</v>
      </c>
      <c r="E82" s="201" t="s">
        <v>38</v>
      </c>
      <c r="F82" s="201" t="s">
        <v>38</v>
      </c>
      <c r="G82" s="201" t="s">
        <v>38</v>
      </c>
      <c r="H82" s="201">
        <v>638</v>
      </c>
      <c r="I82" s="201" t="s">
        <v>38</v>
      </c>
      <c r="J82" s="201">
        <v>630</v>
      </c>
      <c r="K82" s="201" t="s">
        <v>38</v>
      </c>
      <c r="L82" s="206"/>
      <c r="M82" s="206"/>
      <c r="N82" s="206"/>
      <c r="O82" s="206"/>
      <c r="P82" s="206"/>
      <c r="Q82" s="201" t="s">
        <v>38</v>
      </c>
      <c r="R82" s="201" t="s">
        <v>38</v>
      </c>
      <c r="S82" s="201" t="s">
        <v>38</v>
      </c>
    </row>
    <row r="83" spans="1:19" s="27" customFormat="1" ht="12">
      <c r="A83" s="29"/>
      <c r="K83" s="49"/>
      <c r="L83" s="49"/>
      <c r="M83" s="49"/>
      <c r="N83" s="49"/>
      <c r="O83" s="49"/>
      <c r="P83" s="49"/>
      <c r="Q83" s="49"/>
      <c r="R83" s="49"/>
      <c r="S83" s="49"/>
    </row>
    <row r="84" spans="1:19" s="27" customFormat="1" ht="12">
      <c r="A84" s="116" t="s">
        <v>4</v>
      </c>
      <c r="B84" s="111"/>
      <c r="C84" s="118">
        <v>17342042</v>
      </c>
      <c r="D84" s="118">
        <v>13145955</v>
      </c>
      <c r="E84" s="118">
        <v>17977874</v>
      </c>
      <c r="F84" s="118">
        <v>22310654</v>
      </c>
      <c r="G84" s="118">
        <v>28271216</v>
      </c>
      <c r="H84" s="118">
        <v>20847918</v>
      </c>
      <c r="I84" s="118">
        <f aca="true" t="shared" si="2" ref="I84:O84">SUM(I63:I83)</f>
        <v>20609681</v>
      </c>
      <c r="J84" s="118">
        <f t="shared" si="2"/>
        <v>23448208</v>
      </c>
      <c r="K84" s="118">
        <f t="shared" si="2"/>
        <v>17002860</v>
      </c>
      <c r="L84" s="118">
        <f t="shared" si="2"/>
        <v>6492236</v>
      </c>
      <c r="M84" s="118">
        <f t="shared" si="2"/>
        <v>3661273</v>
      </c>
      <c r="N84" s="118">
        <f t="shared" si="2"/>
        <v>4038157</v>
      </c>
      <c r="O84" s="118">
        <f t="shared" si="2"/>
        <v>5290764</v>
      </c>
      <c r="P84" s="118">
        <f>SUM(P63:P83)</f>
        <v>4220791</v>
      </c>
      <c r="Q84" s="118">
        <f>SUM(Q63:Q83)</f>
        <v>4884332.673440001</v>
      </c>
      <c r="R84" s="118">
        <f>SUM(R63:R83)</f>
        <v>7190901.63725</v>
      </c>
      <c r="S84" s="118">
        <f>SUM(S63:S83)</f>
        <v>4691562</v>
      </c>
    </row>
    <row r="86" ht="12.75">
      <c r="A86" s="95" t="s">
        <v>89</v>
      </c>
    </row>
  </sheetData>
  <sheetProtection/>
  <printOptions/>
  <pageMargins left="0.1968503937007874" right="0.1968503937007874" top="0.5511811023622047" bottom="0.984251968503937" header="0" footer="0"/>
  <pageSetup fitToHeight="1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26.7109375" style="9" bestFit="1" customWidth="1"/>
    <col min="2" max="2" width="1.7109375" style="9" customWidth="1"/>
    <col min="3" max="5" width="14.28125" style="9" customWidth="1"/>
    <col min="6" max="6" width="1.7109375" style="9" customWidth="1"/>
    <col min="7" max="9" width="14.28125" style="9" customWidth="1"/>
    <col min="10" max="10" width="1.7109375" style="9" customWidth="1"/>
    <col min="11" max="13" width="14.28125" style="9" customWidth="1"/>
    <col min="14" max="16384" width="9.140625" style="9" customWidth="1"/>
  </cols>
  <sheetData>
    <row r="1" ht="15">
      <c r="A1" s="8" t="s">
        <v>102</v>
      </c>
    </row>
    <row r="4" spans="1:12" ht="12">
      <c r="A4" s="10"/>
      <c r="B4" s="10"/>
      <c r="C4" s="10"/>
      <c r="D4" s="10"/>
      <c r="E4" s="11" t="s">
        <v>18</v>
      </c>
      <c r="F4" s="12"/>
      <c r="G4" s="12"/>
      <c r="H4" s="12"/>
      <c r="I4" s="12"/>
      <c r="J4" s="12"/>
      <c r="K4" s="12"/>
      <c r="L4" s="12"/>
    </row>
    <row r="5" spans="1:5" s="13" customFormat="1" ht="12">
      <c r="A5" s="219"/>
      <c r="B5" s="219"/>
      <c r="C5" s="221" t="s">
        <v>5</v>
      </c>
      <c r="D5" s="221"/>
      <c r="E5" s="221"/>
    </row>
    <row r="6" s="13" customFormat="1" ht="12"/>
    <row r="7" spans="1:5" s="13" customFormat="1" ht="24" customHeight="1">
      <c r="A7" s="146"/>
      <c r="B7" s="146"/>
      <c r="C7" s="136" t="s">
        <v>49</v>
      </c>
      <c r="D7" s="136" t="s">
        <v>19</v>
      </c>
      <c r="E7" s="136" t="s">
        <v>8</v>
      </c>
    </row>
    <row r="8" spans="3:5" ht="12">
      <c r="C8" s="85"/>
      <c r="D8" s="85"/>
      <c r="E8" s="85"/>
    </row>
    <row r="9" spans="1:5" ht="12">
      <c r="A9" s="16" t="s">
        <v>20</v>
      </c>
      <c r="C9" s="30">
        <v>338616</v>
      </c>
      <c r="D9" s="30">
        <v>76142</v>
      </c>
      <c r="E9" s="30">
        <v>262475</v>
      </c>
    </row>
    <row r="10" spans="1:5" ht="12">
      <c r="A10" s="215" t="s">
        <v>21</v>
      </c>
      <c r="B10" s="216"/>
      <c r="C10" s="201">
        <v>106865</v>
      </c>
      <c r="D10" s="201">
        <v>1670</v>
      </c>
      <c r="E10" s="201">
        <v>105195</v>
      </c>
    </row>
    <row r="11" spans="1:5" ht="12">
      <c r="A11" s="16" t="s">
        <v>22</v>
      </c>
      <c r="C11" s="30">
        <v>26497</v>
      </c>
      <c r="D11" s="30">
        <v>3797</v>
      </c>
      <c r="E11" s="30">
        <v>22700</v>
      </c>
    </row>
    <row r="12" spans="1:5" ht="12">
      <c r="A12" s="215" t="s">
        <v>23</v>
      </c>
      <c r="B12" s="216"/>
      <c r="C12" s="201">
        <v>72705</v>
      </c>
      <c r="D12" s="201">
        <v>30817</v>
      </c>
      <c r="E12" s="201">
        <v>41888</v>
      </c>
    </row>
    <row r="13" spans="1:5" ht="12">
      <c r="A13" s="16" t="s">
        <v>24</v>
      </c>
      <c r="C13" s="30">
        <v>176443</v>
      </c>
      <c r="D13" s="30">
        <v>101131</v>
      </c>
      <c r="E13" s="30">
        <v>75312</v>
      </c>
    </row>
    <row r="14" spans="1:5" ht="12">
      <c r="A14" s="215" t="s">
        <v>25</v>
      </c>
      <c r="B14" s="216"/>
      <c r="C14" s="201">
        <v>71258</v>
      </c>
      <c r="D14" s="201">
        <v>8804</v>
      </c>
      <c r="E14" s="201">
        <v>62454</v>
      </c>
    </row>
    <row r="15" spans="1:5" ht="12">
      <c r="A15" s="16" t="s">
        <v>50</v>
      </c>
      <c r="C15" s="30">
        <v>45665</v>
      </c>
      <c r="D15" s="30">
        <v>8218</v>
      </c>
      <c r="E15" s="30">
        <v>37447</v>
      </c>
    </row>
    <row r="16" spans="1:8" ht="12">
      <c r="A16" s="215" t="s">
        <v>26</v>
      </c>
      <c r="B16" s="216"/>
      <c r="C16" s="201">
        <v>157360</v>
      </c>
      <c r="D16" s="201">
        <v>7979</v>
      </c>
      <c r="E16" s="201">
        <v>149381</v>
      </c>
      <c r="H16" s="123"/>
    </row>
    <row r="17" spans="1:5" s="13" customFormat="1" ht="12">
      <c r="A17" s="144" t="s">
        <v>15</v>
      </c>
      <c r="B17" s="145"/>
      <c r="C17" s="140">
        <v>361655</v>
      </c>
      <c r="D17" s="141">
        <v>68185</v>
      </c>
      <c r="E17" s="141">
        <v>293470</v>
      </c>
    </row>
    <row r="18" spans="1:5" ht="12">
      <c r="A18" s="215" t="s">
        <v>27</v>
      </c>
      <c r="B18" s="216"/>
      <c r="C18" s="201">
        <v>188266</v>
      </c>
      <c r="D18" s="201">
        <v>30286</v>
      </c>
      <c r="E18" s="201">
        <v>157980</v>
      </c>
    </row>
    <row r="19" spans="1:5" ht="12">
      <c r="A19" s="16" t="s">
        <v>28</v>
      </c>
      <c r="C19" s="30">
        <v>62777</v>
      </c>
      <c r="D19" s="30">
        <v>3162</v>
      </c>
      <c r="E19" s="30">
        <v>59615</v>
      </c>
    </row>
    <row r="20" spans="1:5" ht="12">
      <c r="A20" s="215" t="s">
        <v>29</v>
      </c>
      <c r="B20" s="216"/>
      <c r="C20" s="201">
        <v>191682</v>
      </c>
      <c r="D20" s="201">
        <v>18367</v>
      </c>
      <c r="E20" s="201">
        <v>173315</v>
      </c>
    </row>
    <row r="21" spans="1:5" ht="12">
      <c r="A21" s="16" t="s">
        <v>30</v>
      </c>
      <c r="C21" s="30">
        <v>339412</v>
      </c>
      <c r="D21" s="30">
        <v>95292</v>
      </c>
      <c r="E21" s="30">
        <v>244121</v>
      </c>
    </row>
    <row r="22" spans="1:5" ht="12">
      <c r="A22" s="215" t="s">
        <v>31</v>
      </c>
      <c r="B22" s="216"/>
      <c r="C22" s="201">
        <v>26041</v>
      </c>
      <c r="D22" s="201">
        <v>5763</v>
      </c>
      <c r="E22" s="201">
        <v>20278</v>
      </c>
    </row>
    <row r="23" spans="1:5" ht="12">
      <c r="A23" s="16" t="s">
        <v>32</v>
      </c>
      <c r="C23" s="30">
        <v>66428</v>
      </c>
      <c r="D23" s="30">
        <v>201</v>
      </c>
      <c r="E23" s="30">
        <v>66227</v>
      </c>
    </row>
    <row r="24" spans="1:5" ht="12">
      <c r="A24" s="215" t="s">
        <v>51</v>
      </c>
      <c r="B24" s="216"/>
      <c r="C24" s="201">
        <v>167918</v>
      </c>
      <c r="D24" s="201">
        <v>17168</v>
      </c>
      <c r="E24" s="201">
        <v>150750</v>
      </c>
    </row>
    <row r="25" spans="1:5" ht="12">
      <c r="A25" s="16" t="s">
        <v>33</v>
      </c>
      <c r="C25" s="30">
        <v>38261</v>
      </c>
      <c r="D25" s="30">
        <v>1563</v>
      </c>
      <c r="E25" s="30">
        <v>36697</v>
      </c>
    </row>
    <row r="26" spans="1:5" ht="12">
      <c r="A26" s="215" t="s">
        <v>34</v>
      </c>
      <c r="B26" s="216"/>
      <c r="C26" s="201">
        <v>15856</v>
      </c>
      <c r="D26" s="201">
        <v>7568</v>
      </c>
      <c r="E26" s="201">
        <v>8288</v>
      </c>
    </row>
    <row r="27" spans="1:5" ht="12">
      <c r="A27" s="16" t="s">
        <v>35</v>
      </c>
      <c r="C27" s="30">
        <v>4618</v>
      </c>
      <c r="D27" s="30">
        <v>961</v>
      </c>
      <c r="E27" s="30">
        <v>3656</v>
      </c>
    </row>
    <row r="28" spans="1:5" ht="12">
      <c r="A28" s="215" t="s">
        <v>36</v>
      </c>
      <c r="B28" s="217"/>
      <c r="C28" s="201">
        <v>817</v>
      </c>
      <c r="D28" s="201">
        <v>817</v>
      </c>
      <c r="E28" s="195" t="s">
        <v>38</v>
      </c>
    </row>
    <row r="29" spans="1:5" ht="12">
      <c r="A29" s="16"/>
      <c r="C29" s="27"/>
      <c r="D29" s="49"/>
      <c r="E29" s="49"/>
    </row>
    <row r="30" spans="1:5" ht="12">
      <c r="A30" s="17" t="s">
        <v>4</v>
      </c>
      <c r="B30" s="18"/>
      <c r="C30" s="32">
        <f>SUM(C9:C28)</f>
        <v>2459140</v>
      </c>
      <c r="D30" s="50">
        <f>SUM(D9:D28)</f>
        <v>487891</v>
      </c>
      <c r="E30" s="50">
        <f>SUM(E9:E27)</f>
        <v>1971249</v>
      </c>
    </row>
    <row r="33" spans="1:5" ht="12">
      <c r="A33" s="143"/>
      <c r="B33" s="143"/>
      <c r="C33" s="222" t="s">
        <v>6</v>
      </c>
      <c r="D33" s="222"/>
      <c r="E33" s="222"/>
    </row>
    <row r="34" spans="1:5" ht="12">
      <c r="A34" s="13"/>
      <c r="B34" s="13"/>
      <c r="C34" s="13"/>
      <c r="D34" s="13"/>
      <c r="E34" s="13"/>
    </row>
    <row r="35" spans="1:5" ht="36">
      <c r="A35" s="146"/>
      <c r="B35" s="146"/>
      <c r="C35" s="136" t="s">
        <v>49</v>
      </c>
      <c r="D35" s="136" t="s">
        <v>19</v>
      </c>
      <c r="E35" s="136" t="s">
        <v>8</v>
      </c>
    </row>
    <row r="37" spans="1:7" ht="12">
      <c r="A37" s="16" t="s">
        <v>20</v>
      </c>
      <c r="C37" s="30">
        <v>1242613</v>
      </c>
      <c r="D37" s="30">
        <v>772761</v>
      </c>
      <c r="E37" s="30">
        <v>469852</v>
      </c>
      <c r="F37" s="87"/>
      <c r="G37" s="87"/>
    </row>
    <row r="38" spans="1:7" ht="12">
      <c r="A38" s="215" t="s">
        <v>21</v>
      </c>
      <c r="B38" s="216"/>
      <c r="C38" s="201">
        <v>77313</v>
      </c>
      <c r="D38" s="201">
        <v>24388</v>
      </c>
      <c r="E38" s="201">
        <v>52925</v>
      </c>
      <c r="F38" s="87"/>
      <c r="G38" s="87"/>
    </row>
    <row r="39" spans="1:7" ht="12">
      <c r="A39" s="16" t="s">
        <v>22</v>
      </c>
      <c r="C39" s="30">
        <v>96885</v>
      </c>
      <c r="D39" s="30">
        <v>30978</v>
      </c>
      <c r="E39" s="30">
        <v>65907</v>
      </c>
      <c r="F39" s="87"/>
      <c r="G39" s="87"/>
    </row>
    <row r="40" spans="1:7" ht="12">
      <c r="A40" s="215" t="s">
        <v>23</v>
      </c>
      <c r="B40" s="216"/>
      <c r="C40" s="201">
        <v>170786</v>
      </c>
      <c r="D40" s="201">
        <v>65757</v>
      </c>
      <c r="E40" s="201">
        <v>105030</v>
      </c>
      <c r="F40" s="87"/>
      <c r="G40" s="87"/>
    </row>
    <row r="41" spans="1:7" ht="12">
      <c r="A41" s="16" t="s">
        <v>24</v>
      </c>
      <c r="C41" s="30">
        <v>445697</v>
      </c>
      <c r="D41" s="30">
        <v>75114</v>
      </c>
      <c r="E41" s="30">
        <v>370583</v>
      </c>
      <c r="F41" s="87"/>
      <c r="G41" s="123"/>
    </row>
    <row r="42" spans="1:7" ht="12">
      <c r="A42" s="215" t="s">
        <v>25</v>
      </c>
      <c r="B42" s="216"/>
      <c r="C42" s="201">
        <v>111955</v>
      </c>
      <c r="D42" s="201">
        <v>34133</v>
      </c>
      <c r="E42" s="201">
        <v>77822</v>
      </c>
      <c r="F42" s="87"/>
      <c r="G42" s="87"/>
    </row>
    <row r="43" spans="1:7" ht="12">
      <c r="A43" s="16" t="s">
        <v>50</v>
      </c>
      <c r="C43" s="30">
        <v>70844</v>
      </c>
      <c r="D43" s="30">
        <v>12972</v>
      </c>
      <c r="E43" s="30">
        <v>57872</v>
      </c>
      <c r="F43" s="87"/>
      <c r="G43" s="87"/>
    </row>
    <row r="44" spans="1:7" ht="12">
      <c r="A44" s="215" t="s">
        <v>26</v>
      </c>
      <c r="B44" s="216"/>
      <c r="C44" s="201">
        <v>229343</v>
      </c>
      <c r="D44" s="201">
        <v>67022</v>
      </c>
      <c r="E44" s="201">
        <v>162321</v>
      </c>
      <c r="F44" s="87"/>
      <c r="G44" s="87"/>
    </row>
    <row r="45" spans="1:7" ht="12">
      <c r="A45" s="144" t="s">
        <v>15</v>
      </c>
      <c r="B45" s="145"/>
      <c r="C45" s="140">
        <v>444856</v>
      </c>
      <c r="D45" s="141">
        <v>201039</v>
      </c>
      <c r="E45" s="141">
        <v>243816</v>
      </c>
      <c r="F45" s="87"/>
      <c r="G45" s="87"/>
    </row>
    <row r="46" spans="1:7" ht="12">
      <c r="A46" s="215" t="s">
        <v>27</v>
      </c>
      <c r="B46" s="216"/>
      <c r="C46" s="201">
        <v>701670</v>
      </c>
      <c r="D46" s="201">
        <v>589402</v>
      </c>
      <c r="E46" s="201">
        <v>112268</v>
      </c>
      <c r="F46" s="87"/>
      <c r="G46" s="87"/>
    </row>
    <row r="47" spans="1:7" ht="12">
      <c r="A47" s="16" t="s">
        <v>28</v>
      </c>
      <c r="C47" s="30">
        <v>272460</v>
      </c>
      <c r="D47" s="30">
        <v>198888</v>
      </c>
      <c r="E47" s="30">
        <v>73573</v>
      </c>
      <c r="F47" s="87"/>
      <c r="G47" s="87"/>
    </row>
    <row r="48" spans="1:7" ht="12">
      <c r="A48" s="215" t="s">
        <v>29</v>
      </c>
      <c r="B48" s="216"/>
      <c r="C48" s="201">
        <v>406732</v>
      </c>
      <c r="D48" s="201">
        <v>202640</v>
      </c>
      <c r="E48" s="201">
        <v>204092</v>
      </c>
      <c r="F48" s="87"/>
      <c r="G48" s="87"/>
    </row>
    <row r="49" spans="1:7" ht="12">
      <c r="A49" s="16" t="s">
        <v>30</v>
      </c>
      <c r="C49" s="30">
        <v>553849</v>
      </c>
      <c r="D49" s="30">
        <v>241894</v>
      </c>
      <c r="E49" s="30">
        <v>311956</v>
      </c>
      <c r="F49" s="87"/>
      <c r="G49" s="87"/>
    </row>
    <row r="50" spans="1:7" ht="12">
      <c r="A50" s="215" t="s">
        <v>31</v>
      </c>
      <c r="B50" s="216"/>
      <c r="C50" s="201">
        <v>533557</v>
      </c>
      <c r="D50" s="201">
        <v>433532</v>
      </c>
      <c r="E50" s="201">
        <v>100025</v>
      </c>
      <c r="F50" s="87"/>
      <c r="G50" s="87"/>
    </row>
    <row r="51" spans="1:7" ht="12">
      <c r="A51" s="16" t="s">
        <v>32</v>
      </c>
      <c r="C51" s="30">
        <v>231038</v>
      </c>
      <c r="D51" s="30">
        <v>126433</v>
      </c>
      <c r="E51" s="30">
        <v>104605</v>
      </c>
      <c r="F51" s="87"/>
      <c r="G51" s="87"/>
    </row>
    <row r="52" spans="1:7" ht="12">
      <c r="A52" s="215" t="s">
        <v>51</v>
      </c>
      <c r="B52" s="216"/>
      <c r="C52" s="201">
        <v>273860</v>
      </c>
      <c r="D52" s="201">
        <v>123116</v>
      </c>
      <c r="E52" s="201">
        <v>150744</v>
      </c>
      <c r="F52" s="87"/>
      <c r="G52" s="87"/>
    </row>
    <row r="53" spans="1:7" ht="12">
      <c r="A53" s="16" t="s">
        <v>33</v>
      </c>
      <c r="C53" s="30">
        <v>28094</v>
      </c>
      <c r="D53" s="30">
        <v>403</v>
      </c>
      <c r="E53" s="30">
        <v>27691</v>
      </c>
      <c r="F53" s="87"/>
      <c r="G53" s="87"/>
    </row>
    <row r="54" spans="1:7" ht="12">
      <c r="A54" s="215" t="s">
        <v>34</v>
      </c>
      <c r="B54" s="216"/>
      <c r="C54" s="201">
        <v>5690</v>
      </c>
      <c r="D54" s="201">
        <v>262</v>
      </c>
      <c r="E54" s="201">
        <v>5429</v>
      </c>
      <c r="F54" s="87"/>
      <c r="G54" s="87"/>
    </row>
    <row r="55" spans="1:7" ht="12">
      <c r="A55" s="16" t="s">
        <v>35</v>
      </c>
      <c r="C55" s="30">
        <v>26340</v>
      </c>
      <c r="D55" s="30">
        <v>2541</v>
      </c>
      <c r="E55" s="30">
        <v>23799</v>
      </c>
      <c r="F55" s="87"/>
      <c r="G55" s="87"/>
    </row>
    <row r="56" spans="1:7" ht="12">
      <c r="A56" s="215" t="s">
        <v>36</v>
      </c>
      <c r="B56" s="217"/>
      <c r="C56" s="201">
        <v>324891</v>
      </c>
      <c r="D56" s="201">
        <v>324891</v>
      </c>
      <c r="E56" s="195" t="s">
        <v>38</v>
      </c>
      <c r="F56" s="87"/>
      <c r="G56" s="87"/>
    </row>
    <row r="57" spans="1:7" ht="12">
      <c r="A57" s="16"/>
      <c r="C57" s="27"/>
      <c r="D57" s="27"/>
      <c r="E57" s="27"/>
      <c r="F57" s="87"/>
      <c r="G57" s="87"/>
    </row>
    <row r="58" spans="1:5" ht="12">
      <c r="A58" s="17" t="s">
        <v>4</v>
      </c>
      <c r="B58" s="19"/>
      <c r="C58" s="50">
        <f>SUM(C37:C56)</f>
        <v>6248473</v>
      </c>
      <c r="D58" s="50">
        <f>SUM(D37:D56)</f>
        <v>3528166</v>
      </c>
      <c r="E58" s="50">
        <f>SUM(E37:E55)</f>
        <v>2720310</v>
      </c>
    </row>
    <row r="61" spans="1:5" ht="12">
      <c r="A61" s="218"/>
      <c r="B61" s="218"/>
      <c r="C61" s="223" t="s">
        <v>10</v>
      </c>
      <c r="D61" s="223"/>
      <c r="E61" s="223"/>
    </row>
    <row r="62" spans="1:5" ht="12">
      <c r="A62" s="13"/>
      <c r="B62" s="13"/>
      <c r="C62" s="13"/>
      <c r="D62" s="13"/>
      <c r="E62" s="13"/>
    </row>
    <row r="63" spans="1:5" ht="36">
      <c r="A63" s="146"/>
      <c r="B63" s="146"/>
      <c r="C63" s="136" t="s">
        <v>49</v>
      </c>
      <c r="D63" s="136" t="s">
        <v>19</v>
      </c>
      <c r="E63" s="136" t="s">
        <v>8</v>
      </c>
    </row>
    <row r="65" spans="1:6" ht="12">
      <c r="A65" s="16" t="s">
        <v>20</v>
      </c>
      <c r="C65" s="30">
        <v>1581229</v>
      </c>
      <c r="D65" s="30">
        <v>848903</v>
      </c>
      <c r="E65" s="30">
        <v>732327</v>
      </c>
      <c r="F65" s="87"/>
    </row>
    <row r="66" spans="1:6" ht="12">
      <c r="A66" s="215" t="s">
        <v>21</v>
      </c>
      <c r="B66" s="216"/>
      <c r="C66" s="201">
        <v>184178</v>
      </c>
      <c r="D66" s="201">
        <v>26059</v>
      </c>
      <c r="E66" s="201">
        <v>158120</v>
      </c>
      <c r="F66" s="87"/>
    </row>
    <row r="67" spans="1:6" ht="12">
      <c r="A67" s="16" t="s">
        <v>22</v>
      </c>
      <c r="C67" s="30">
        <v>123382</v>
      </c>
      <c r="D67" s="30">
        <v>34775</v>
      </c>
      <c r="E67" s="30">
        <v>88607</v>
      </c>
      <c r="F67" s="87"/>
    </row>
    <row r="68" spans="1:6" ht="12">
      <c r="A68" s="215" t="s">
        <v>23</v>
      </c>
      <c r="B68" s="216"/>
      <c r="C68" s="201">
        <v>243492</v>
      </c>
      <c r="D68" s="201">
        <v>96574</v>
      </c>
      <c r="E68" s="201">
        <v>146918</v>
      </c>
      <c r="F68" s="87"/>
    </row>
    <row r="69" spans="1:6" ht="12">
      <c r="A69" s="16" t="s">
        <v>24</v>
      </c>
      <c r="C69" s="30">
        <v>622140</v>
      </c>
      <c r="D69" s="30">
        <v>176245</v>
      </c>
      <c r="E69" s="30">
        <v>445895</v>
      </c>
      <c r="F69" s="87"/>
    </row>
    <row r="70" spans="1:6" ht="12">
      <c r="A70" s="215" t="s">
        <v>25</v>
      </c>
      <c r="B70" s="216"/>
      <c r="C70" s="201">
        <v>183213</v>
      </c>
      <c r="D70" s="201">
        <v>42937</v>
      </c>
      <c r="E70" s="201">
        <v>140276</v>
      </c>
      <c r="F70" s="87"/>
    </row>
    <row r="71" spans="1:6" ht="12">
      <c r="A71" s="16" t="s">
        <v>50</v>
      </c>
      <c r="C71" s="30">
        <v>116509</v>
      </c>
      <c r="D71" s="30">
        <v>21190</v>
      </c>
      <c r="E71" s="30">
        <v>95319</v>
      </c>
      <c r="F71" s="87"/>
    </row>
    <row r="72" spans="1:6" ht="12">
      <c r="A72" s="215" t="s">
        <v>26</v>
      </c>
      <c r="B72" s="216"/>
      <c r="C72" s="201">
        <v>386703</v>
      </c>
      <c r="D72" s="201">
        <v>75001</v>
      </c>
      <c r="E72" s="201">
        <v>311702</v>
      </c>
      <c r="F72" s="87"/>
    </row>
    <row r="73" spans="1:6" ht="12">
      <c r="A73" s="207" t="s">
        <v>15</v>
      </c>
      <c r="B73" s="214"/>
      <c r="C73" s="212">
        <v>806511</v>
      </c>
      <c r="D73" s="209">
        <v>269224</v>
      </c>
      <c r="E73" s="209">
        <v>537286</v>
      </c>
      <c r="F73" s="87"/>
    </row>
    <row r="74" spans="1:6" ht="12">
      <c r="A74" s="215" t="s">
        <v>27</v>
      </c>
      <c r="B74" s="216"/>
      <c r="C74" s="201">
        <v>889937</v>
      </c>
      <c r="D74" s="201">
        <v>619688</v>
      </c>
      <c r="E74" s="201">
        <v>270249</v>
      </c>
      <c r="F74" s="87"/>
    </row>
    <row r="75" spans="1:6" ht="12">
      <c r="A75" s="16" t="s">
        <v>28</v>
      </c>
      <c r="C75" s="30">
        <v>335237</v>
      </c>
      <c r="D75" s="30">
        <v>202050</v>
      </c>
      <c r="E75" s="30">
        <v>133188</v>
      </c>
      <c r="F75" s="87"/>
    </row>
    <row r="76" spans="1:6" ht="12">
      <c r="A76" s="215" t="s">
        <v>29</v>
      </c>
      <c r="B76" s="216"/>
      <c r="C76" s="201">
        <v>598414</v>
      </c>
      <c r="D76" s="201">
        <v>221007</v>
      </c>
      <c r="E76" s="201">
        <v>377407</v>
      </c>
      <c r="F76" s="87"/>
    </row>
    <row r="77" spans="1:6" ht="12">
      <c r="A77" s="16" t="s">
        <v>30</v>
      </c>
      <c r="C77" s="30">
        <v>893262</v>
      </c>
      <c r="D77" s="30">
        <v>337185</v>
      </c>
      <c r="E77" s="30">
        <v>556077</v>
      </c>
      <c r="F77" s="87"/>
    </row>
    <row r="78" spans="1:6" ht="12">
      <c r="A78" s="215" t="s">
        <v>31</v>
      </c>
      <c r="B78" s="216"/>
      <c r="C78" s="201">
        <v>559598</v>
      </c>
      <c r="D78" s="201">
        <v>439296</v>
      </c>
      <c r="E78" s="201">
        <v>120302</v>
      </c>
      <c r="F78" s="87"/>
    </row>
    <row r="79" spans="1:6" ht="12">
      <c r="A79" s="16" t="s">
        <v>32</v>
      </c>
      <c r="C79" s="30">
        <v>297466</v>
      </c>
      <c r="D79" s="30">
        <v>126633</v>
      </c>
      <c r="E79" s="30">
        <v>170832</v>
      </c>
      <c r="F79" s="87"/>
    </row>
    <row r="80" spans="1:6" ht="12">
      <c r="A80" s="215" t="s">
        <v>51</v>
      </c>
      <c r="B80" s="216"/>
      <c r="C80" s="201">
        <v>441779</v>
      </c>
      <c r="D80" s="201">
        <v>140284</v>
      </c>
      <c r="E80" s="201">
        <v>301495</v>
      </c>
      <c r="F80" s="87"/>
    </row>
    <row r="81" spans="1:6" ht="12">
      <c r="A81" s="16" t="s">
        <v>33</v>
      </c>
      <c r="C81" s="30">
        <v>66355</v>
      </c>
      <c r="D81" s="30">
        <v>1966</v>
      </c>
      <c r="E81" s="30">
        <v>64389</v>
      </c>
      <c r="F81" s="87"/>
    </row>
    <row r="82" spans="1:6" ht="12">
      <c r="A82" s="215" t="s">
        <v>34</v>
      </c>
      <c r="B82" s="216"/>
      <c r="C82" s="201">
        <v>21547</v>
      </c>
      <c r="D82" s="201">
        <v>7830</v>
      </c>
      <c r="E82" s="201">
        <v>13717</v>
      </c>
      <c r="F82" s="87"/>
    </row>
    <row r="83" spans="1:6" ht="12">
      <c r="A83" s="16" t="s">
        <v>35</v>
      </c>
      <c r="C83" s="30">
        <v>30958</v>
      </c>
      <c r="D83" s="30">
        <v>3503</v>
      </c>
      <c r="E83" s="30">
        <v>27456</v>
      </c>
      <c r="F83" s="87"/>
    </row>
    <row r="84" spans="1:6" ht="12">
      <c r="A84" s="215" t="s">
        <v>36</v>
      </c>
      <c r="B84" s="217"/>
      <c r="C84" s="201">
        <v>325707</v>
      </c>
      <c r="D84" s="201">
        <v>325707</v>
      </c>
      <c r="E84" s="195" t="s">
        <v>38</v>
      </c>
      <c r="F84" s="87"/>
    </row>
    <row r="85" spans="1:6" ht="12">
      <c r="A85" s="16"/>
      <c r="C85" s="27"/>
      <c r="D85" s="86"/>
      <c r="E85" s="27"/>
      <c r="F85" s="87"/>
    </row>
    <row r="86" spans="1:5" ht="12">
      <c r="A86" s="124" t="s">
        <v>4</v>
      </c>
      <c r="B86" s="125"/>
      <c r="C86" s="118">
        <f>SUM(C65:C84)</f>
        <v>8707617</v>
      </c>
      <c r="D86" s="122">
        <f>SUM(D65:D84)</f>
        <v>4016057</v>
      </c>
      <c r="E86" s="122">
        <f>SUM(E65:E83)</f>
        <v>4691562</v>
      </c>
    </row>
    <row r="88" ht="12">
      <c r="A88" s="95" t="s">
        <v>89</v>
      </c>
    </row>
  </sheetData>
  <sheetProtection/>
  <mergeCells count="3">
    <mergeCell ref="C5:E5"/>
    <mergeCell ref="C33:E33"/>
    <mergeCell ref="C61:E61"/>
  </mergeCells>
  <printOptions/>
  <pageMargins left="0.1968503937007874" right="0.1968503937007874" top="0.5511811023622047" bottom="0.984251968503937" header="0" footer="0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7"/>
  <sheetViews>
    <sheetView zoomScalePageLayoutView="0" workbookViewId="0" topLeftCell="A1">
      <selection activeCell="A31" sqref="A31"/>
    </sheetView>
  </sheetViews>
  <sheetFormatPr defaultColWidth="11.57421875" defaultRowHeight="12.75"/>
  <cols>
    <col min="1" max="1" width="13.8515625" style="27" customWidth="1"/>
    <col min="2" max="6" width="9.7109375" style="27" hidden="1" customWidth="1"/>
    <col min="7" max="9" width="8.7109375" style="27" hidden="1" customWidth="1"/>
    <col min="10" max="29" width="8.7109375" style="27" customWidth="1"/>
    <col min="30" max="16384" width="11.57421875" style="27" customWidth="1"/>
  </cols>
  <sheetData>
    <row r="1" ht="15">
      <c r="A1" s="37" t="s">
        <v>104</v>
      </c>
    </row>
    <row r="2" ht="15">
      <c r="A2" s="37"/>
    </row>
    <row r="3" spans="13:29" ht="12">
      <c r="M3" s="7"/>
      <c r="R3" s="7"/>
      <c r="Y3" s="7"/>
      <c r="Z3" s="7"/>
      <c r="AA3" s="7"/>
      <c r="AB3" s="7"/>
      <c r="AC3" s="7" t="s">
        <v>16</v>
      </c>
    </row>
    <row r="4" spans="1:29" s="31" customFormat="1" ht="18" customHeight="1">
      <c r="A4" s="111"/>
      <c r="B4" s="111">
        <v>1991</v>
      </c>
      <c r="C4" s="111">
        <v>1992</v>
      </c>
      <c r="D4" s="111">
        <v>1993</v>
      </c>
      <c r="E4" s="111">
        <v>1994</v>
      </c>
      <c r="F4" s="111">
        <v>1995</v>
      </c>
      <c r="G4" s="111">
        <v>1996</v>
      </c>
      <c r="H4" s="111">
        <v>1997</v>
      </c>
      <c r="I4" s="111">
        <v>1998</v>
      </c>
      <c r="J4" s="111">
        <v>1999</v>
      </c>
      <c r="K4" s="112">
        <v>2000</v>
      </c>
      <c r="L4" s="112">
        <v>2001</v>
      </c>
      <c r="M4" s="112">
        <v>2002</v>
      </c>
      <c r="N4" s="112">
        <v>2003</v>
      </c>
      <c r="O4" s="111">
        <v>2004</v>
      </c>
      <c r="P4" s="111">
        <v>2005</v>
      </c>
      <c r="Q4" s="111">
        <v>2006</v>
      </c>
      <c r="R4" s="111">
        <v>2007</v>
      </c>
      <c r="S4" s="111">
        <v>2008</v>
      </c>
      <c r="T4" s="111">
        <v>2009</v>
      </c>
      <c r="U4" s="111">
        <v>2010</v>
      </c>
      <c r="V4" s="111">
        <v>2011</v>
      </c>
      <c r="W4" s="111">
        <v>2012</v>
      </c>
      <c r="X4" s="111">
        <v>2013</v>
      </c>
      <c r="Y4" s="111">
        <v>2014</v>
      </c>
      <c r="Z4" s="111">
        <v>2015</v>
      </c>
      <c r="AA4" s="111">
        <v>2016</v>
      </c>
      <c r="AB4" s="111">
        <v>2017</v>
      </c>
      <c r="AC4" s="111">
        <v>2018</v>
      </c>
    </row>
    <row r="5" ht="12">
      <c r="L5" s="28"/>
    </row>
    <row r="6" spans="1:29" ht="11.25" customHeight="1">
      <c r="A6" s="106" t="s">
        <v>11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</row>
    <row r="7" spans="2:14" ht="12">
      <c r="B7" s="47"/>
      <c r="C7" s="47"/>
      <c r="D7" s="47"/>
      <c r="E7" s="47"/>
      <c r="F7" s="47"/>
      <c r="G7" s="47"/>
      <c r="H7" s="47"/>
      <c r="L7" s="28"/>
      <c r="M7" s="5"/>
      <c r="N7" s="5"/>
    </row>
    <row r="8" spans="1:29" ht="12">
      <c r="A8" s="27" t="s">
        <v>5</v>
      </c>
      <c r="B8" s="5">
        <v>335.0762684360463</v>
      </c>
      <c r="C8" s="5">
        <v>270.5936797567103</v>
      </c>
      <c r="D8" s="5">
        <v>382.62834613489116</v>
      </c>
      <c r="E8" s="5">
        <v>438.22797591143484</v>
      </c>
      <c r="F8" s="5">
        <v>462.6531078335918</v>
      </c>
      <c r="G8" s="5">
        <v>444.61072445999065</v>
      </c>
      <c r="H8" s="5">
        <v>618.5917084370079</v>
      </c>
      <c r="I8" s="5">
        <v>735.139975719111</v>
      </c>
      <c r="J8" s="5">
        <v>696.9</v>
      </c>
      <c r="K8" s="5">
        <v>736.4</v>
      </c>
      <c r="L8" s="6">
        <v>1034.1</v>
      </c>
      <c r="M8" s="5">
        <v>1444.5</v>
      </c>
      <c r="N8" s="5">
        <v>1691.1</v>
      </c>
      <c r="O8" s="5">
        <v>1064.7</v>
      </c>
      <c r="P8" s="5">
        <v>1777</v>
      </c>
      <c r="Q8" s="5">
        <v>2543.1</v>
      </c>
      <c r="R8" s="5">
        <v>2250.9</v>
      </c>
      <c r="S8" s="5">
        <v>2459.5</v>
      </c>
      <c r="T8" s="5">
        <v>2332.7</v>
      </c>
      <c r="U8" s="57">
        <v>2305.3</v>
      </c>
      <c r="V8" s="57">
        <v>779.6</v>
      </c>
      <c r="W8" s="57">
        <v>434.5</v>
      </c>
      <c r="X8" s="57">
        <v>402.4</v>
      </c>
      <c r="Y8" s="57">
        <v>564.5</v>
      </c>
      <c r="Z8" s="57">
        <v>425.1</v>
      </c>
      <c r="AA8" s="57">
        <v>450.9</v>
      </c>
      <c r="AB8" s="57">
        <v>737</v>
      </c>
      <c r="AC8" s="57">
        <v>748.4</v>
      </c>
    </row>
    <row r="9" spans="1:29" ht="12">
      <c r="A9" s="167" t="s">
        <v>12</v>
      </c>
      <c r="B9" s="168">
        <v>775.7683939754547</v>
      </c>
      <c r="C9" s="168">
        <v>786.2560551969517</v>
      </c>
      <c r="D9" s="168">
        <v>1006.3106270960297</v>
      </c>
      <c r="E9" s="168">
        <v>1145.4990203502698</v>
      </c>
      <c r="F9" s="168">
        <v>920.6183212529901</v>
      </c>
      <c r="G9" s="168">
        <v>840.0706790234756</v>
      </c>
      <c r="H9" s="168">
        <v>965.0391258879954</v>
      </c>
      <c r="I9" s="168">
        <v>1367.5549625569458</v>
      </c>
      <c r="J9" s="168">
        <v>1596.2</v>
      </c>
      <c r="K9" s="168">
        <v>1556.1</v>
      </c>
      <c r="L9" s="169">
        <v>2824.7</v>
      </c>
      <c r="M9" s="168">
        <v>3565.2</v>
      </c>
      <c r="N9" s="168">
        <v>3976.6</v>
      </c>
      <c r="O9" s="168">
        <v>2053.5</v>
      </c>
      <c r="P9" s="168">
        <v>2740</v>
      </c>
      <c r="Q9" s="168">
        <v>4342.7</v>
      </c>
      <c r="R9" s="168">
        <v>4905.9</v>
      </c>
      <c r="S9" s="168">
        <v>6158.9</v>
      </c>
      <c r="T9" s="168">
        <v>2499.6</v>
      </c>
      <c r="U9" s="170">
        <v>2730.5</v>
      </c>
      <c r="V9" s="170">
        <v>592.1</v>
      </c>
      <c r="W9" s="170">
        <v>350.4</v>
      </c>
      <c r="X9" s="170">
        <v>682.3</v>
      </c>
      <c r="Y9" s="170">
        <v>1188.6</v>
      </c>
      <c r="Z9" s="170">
        <v>723.7</v>
      </c>
      <c r="AA9" s="170">
        <v>679.6</v>
      </c>
      <c r="AB9" s="170">
        <v>952.7</v>
      </c>
      <c r="AC9" s="170" t="s">
        <v>103</v>
      </c>
    </row>
    <row r="10" spans="2:29" ht="12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8" ht="12" hidden="1">
      <c r="A11" s="31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  <c r="M11" s="5"/>
      <c r="N11" s="5"/>
      <c r="O11" s="5"/>
      <c r="P11" s="5"/>
      <c r="Q11" s="5"/>
      <c r="R11" s="5"/>
    </row>
    <row r="12" spans="2:18" ht="12" hidden="1"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  <c r="M12" s="5"/>
      <c r="N12" s="5"/>
      <c r="O12" s="5"/>
      <c r="P12" s="5"/>
      <c r="Q12" s="5"/>
      <c r="R12" s="5"/>
    </row>
    <row r="13" spans="1:18" ht="12" hidden="1">
      <c r="A13" s="27" t="s">
        <v>0</v>
      </c>
      <c r="B13" s="5">
        <v>693.3455939802628</v>
      </c>
      <c r="C13" s="5">
        <v>663.4752923923888</v>
      </c>
      <c r="D13" s="5">
        <v>785.6971139398747</v>
      </c>
      <c r="E13" s="5">
        <v>1016.605964444124</v>
      </c>
      <c r="F13" s="5">
        <v>904.204680682269</v>
      </c>
      <c r="G13" s="5">
        <v>806.2877886360632</v>
      </c>
      <c r="H13" s="5">
        <v>1115.1659394420203</v>
      </c>
      <c r="I13" s="5">
        <v>1462.9836644910029</v>
      </c>
      <c r="J13" s="5">
        <v>1673.4881540514227</v>
      </c>
      <c r="K13" s="5">
        <v>1908.7603524334982</v>
      </c>
      <c r="L13" s="6">
        <v>3168.1</v>
      </c>
      <c r="M13" s="5">
        <v>3469.8</v>
      </c>
      <c r="N13" s="5">
        <v>4818.7</v>
      </c>
      <c r="O13" s="5">
        <v>2353.5</v>
      </c>
      <c r="P13" s="58" t="s">
        <v>17</v>
      </c>
      <c r="Q13" s="58" t="s">
        <v>17</v>
      </c>
      <c r="R13" s="58" t="s">
        <v>17</v>
      </c>
    </row>
    <row r="14" spans="1:18" ht="12" hidden="1">
      <c r="A14" s="27" t="s">
        <v>1</v>
      </c>
      <c r="B14" s="5">
        <v>113.83169257028837</v>
      </c>
      <c r="C14" s="5">
        <v>141.28592549853954</v>
      </c>
      <c r="D14" s="5">
        <v>234.22042719940382</v>
      </c>
      <c r="E14" s="5">
        <v>150.23499573281407</v>
      </c>
      <c r="F14" s="5">
        <v>141.29794574062723</v>
      </c>
      <c r="G14" s="5">
        <v>113.38694361304437</v>
      </c>
      <c r="H14" s="5">
        <v>134.4343875085644</v>
      </c>
      <c r="I14" s="5">
        <v>239.93605231209358</v>
      </c>
      <c r="J14" s="5">
        <v>219.65189378914093</v>
      </c>
      <c r="K14" s="5">
        <v>177.54498575601312</v>
      </c>
      <c r="L14" s="6">
        <v>300.6</v>
      </c>
      <c r="M14" s="5">
        <v>350.7</v>
      </c>
      <c r="N14" s="5">
        <v>410.2</v>
      </c>
      <c r="O14" s="5">
        <v>451.5</v>
      </c>
      <c r="P14" s="58" t="s">
        <v>17</v>
      </c>
      <c r="Q14" s="58" t="s">
        <v>17</v>
      </c>
      <c r="R14" s="58" t="s">
        <v>17</v>
      </c>
    </row>
    <row r="15" spans="1:18" ht="12" hidden="1">
      <c r="A15" s="27" t="s">
        <v>2</v>
      </c>
      <c r="B15" s="5">
        <v>116.41003449809479</v>
      </c>
      <c r="C15" s="5">
        <v>129.47603764739821</v>
      </c>
      <c r="D15" s="5">
        <v>191.3802843989278</v>
      </c>
      <c r="E15" s="5">
        <v>158.7753777361076</v>
      </c>
      <c r="F15" s="5">
        <v>129.92679672568605</v>
      </c>
      <c r="G15" s="5">
        <v>184.68500955609247</v>
      </c>
      <c r="H15" s="5">
        <v>141.8809274818795</v>
      </c>
      <c r="I15" s="5">
        <v>131.29710432368108</v>
      </c>
      <c r="J15" s="5">
        <v>423.52120971716374</v>
      </c>
      <c r="K15" s="5">
        <v>215.54698111619967</v>
      </c>
      <c r="L15" s="6">
        <v>429.3</v>
      </c>
      <c r="M15" s="5">
        <v>1568.6</v>
      </c>
      <c r="N15" s="5">
        <v>818.5</v>
      </c>
      <c r="O15" s="5">
        <v>247.1</v>
      </c>
      <c r="P15" s="58" t="s">
        <v>17</v>
      </c>
      <c r="Q15" s="58" t="s">
        <v>17</v>
      </c>
      <c r="R15" s="58" t="s">
        <v>17</v>
      </c>
    </row>
    <row r="16" spans="1:18" ht="12" hidden="1">
      <c r="A16" s="27" t="s">
        <v>3</v>
      </c>
      <c r="B16" s="5">
        <v>187.25734136285504</v>
      </c>
      <c r="C16" s="5">
        <v>122.61247941533543</v>
      </c>
      <c r="D16" s="5">
        <v>177.64114769271453</v>
      </c>
      <c r="E16" s="5">
        <v>258.1106583486592</v>
      </c>
      <c r="F16" s="5">
        <v>207.8420059379996</v>
      </c>
      <c r="G16" s="5">
        <v>180.3216616782662</v>
      </c>
      <c r="H16" s="5">
        <v>192.14957989253904</v>
      </c>
      <c r="I16" s="5">
        <v>268.4781171492794</v>
      </c>
      <c r="J16" s="5">
        <v>268.8928155013042</v>
      </c>
      <c r="K16" s="5">
        <v>330.159989422187</v>
      </c>
      <c r="L16" s="6">
        <v>526</v>
      </c>
      <c r="M16" s="5">
        <v>331.6</v>
      </c>
      <c r="N16" s="5">
        <v>428</v>
      </c>
      <c r="O16" s="5">
        <v>522.5</v>
      </c>
      <c r="P16" s="58" t="s">
        <v>17</v>
      </c>
      <c r="Q16" s="58" t="s">
        <v>17</v>
      </c>
      <c r="R16" s="58" t="s">
        <v>17</v>
      </c>
    </row>
    <row r="17" spans="2:18" ht="12" hidden="1">
      <c r="B17" s="5"/>
      <c r="C17" s="5"/>
      <c r="D17" s="5"/>
      <c r="E17" s="5"/>
      <c r="F17" s="5"/>
      <c r="G17" s="5"/>
      <c r="H17" s="5">
        <f>SUM(H13:H16)</f>
        <v>1583.6308343250034</v>
      </c>
      <c r="I17" s="5">
        <f aca="true" t="shared" si="0" ref="I17:O17">SUM(I13:I16)</f>
        <v>2102.694938276057</v>
      </c>
      <c r="J17" s="5">
        <f t="shared" si="0"/>
        <v>2585.5540730590315</v>
      </c>
      <c r="K17" s="5">
        <f t="shared" si="0"/>
        <v>2632.012308727898</v>
      </c>
      <c r="L17" s="5">
        <f t="shared" si="0"/>
        <v>4424</v>
      </c>
      <c r="M17" s="5">
        <f t="shared" si="0"/>
        <v>5720.700000000001</v>
      </c>
      <c r="N17" s="5">
        <f t="shared" si="0"/>
        <v>6475.4</v>
      </c>
      <c r="O17" s="5">
        <f t="shared" si="0"/>
        <v>3574.6</v>
      </c>
      <c r="P17" s="5"/>
      <c r="Q17" s="5"/>
      <c r="R17" s="5"/>
    </row>
    <row r="18" spans="1:29" ht="12">
      <c r="A18" s="106" t="s">
        <v>14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10"/>
      <c r="M18" s="109"/>
      <c r="N18" s="109"/>
      <c r="O18" s="109"/>
      <c r="P18" s="109"/>
      <c r="Q18" s="109"/>
      <c r="R18" s="109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</row>
    <row r="19" spans="2:18" ht="12"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5"/>
      <c r="N19" s="5"/>
      <c r="O19" s="5"/>
      <c r="P19" s="5"/>
      <c r="Q19" s="5"/>
      <c r="R19" s="5"/>
    </row>
    <row r="20" spans="1:29" ht="12">
      <c r="A20" s="27" t="s">
        <v>47</v>
      </c>
      <c r="B20" s="5">
        <v>274.1035904463116</v>
      </c>
      <c r="C20" s="5">
        <v>224.0633226353179</v>
      </c>
      <c r="D20" s="5">
        <v>357.5300806558244</v>
      </c>
      <c r="E20" s="5">
        <v>576.0520716887238</v>
      </c>
      <c r="F20" s="5">
        <v>303.2406572668374</v>
      </c>
      <c r="G20" s="5">
        <v>264.2530020554614</v>
      </c>
      <c r="H20" s="5">
        <v>313.92665248278104</v>
      </c>
      <c r="I20" s="5">
        <v>427.41576815357064</v>
      </c>
      <c r="J20" s="5">
        <v>921.6</v>
      </c>
      <c r="K20" s="5">
        <v>962.4</v>
      </c>
      <c r="L20" s="6">
        <v>1083.7</v>
      </c>
      <c r="M20" s="5">
        <v>1194.6</v>
      </c>
      <c r="N20" s="5">
        <v>1584.6</v>
      </c>
      <c r="O20" s="5">
        <v>1034.6</v>
      </c>
      <c r="P20" s="5">
        <v>1189</v>
      </c>
      <c r="Q20" s="5">
        <v>1488.3</v>
      </c>
      <c r="R20" s="5">
        <v>2618</v>
      </c>
      <c r="S20" s="5">
        <v>2060.6</v>
      </c>
      <c r="T20" s="5">
        <v>976.9</v>
      </c>
      <c r="U20" s="5">
        <v>1437.1</v>
      </c>
      <c r="V20" s="5">
        <v>300</v>
      </c>
      <c r="W20" s="5">
        <v>203.7</v>
      </c>
      <c r="X20" s="5">
        <v>356.3</v>
      </c>
      <c r="Y20" s="5">
        <v>479.7</v>
      </c>
      <c r="Z20" s="5">
        <v>317.1</v>
      </c>
      <c r="AA20" s="5">
        <v>283.5</v>
      </c>
      <c r="AB20" s="5">
        <v>217.9</v>
      </c>
      <c r="AC20" s="5">
        <v>252.5</v>
      </c>
    </row>
    <row r="21" spans="1:29" ht="12">
      <c r="A21" s="167" t="s">
        <v>9</v>
      </c>
      <c r="B21" s="168">
        <v>559.331914944767</v>
      </c>
      <c r="C21" s="168">
        <v>635.3719663914031</v>
      </c>
      <c r="D21" s="168">
        <v>727.2907576358588</v>
      </c>
      <c r="E21" s="168">
        <v>627.7331025446853</v>
      </c>
      <c r="F21" s="168">
        <v>803.07237387761</v>
      </c>
      <c r="G21" s="168">
        <v>533.1578377988533</v>
      </c>
      <c r="H21" s="168">
        <v>506.2865866118544</v>
      </c>
      <c r="I21" s="168">
        <v>679.3239815849892</v>
      </c>
      <c r="J21" s="168">
        <v>711.1</v>
      </c>
      <c r="K21" s="168">
        <v>660.1</v>
      </c>
      <c r="L21" s="169">
        <v>1524.3</v>
      </c>
      <c r="M21" s="168">
        <v>2353.7</v>
      </c>
      <c r="N21" s="168">
        <v>3305.6</v>
      </c>
      <c r="O21" s="168">
        <v>1134.9</v>
      </c>
      <c r="P21" s="168">
        <v>1689.2</v>
      </c>
      <c r="Q21" s="168">
        <v>2934.7</v>
      </c>
      <c r="R21" s="168">
        <v>2846.2</v>
      </c>
      <c r="S21" s="168">
        <v>4563.4</v>
      </c>
      <c r="T21" s="168">
        <v>1395.3</v>
      </c>
      <c r="U21" s="168">
        <v>1922.2</v>
      </c>
      <c r="V21" s="168">
        <v>185.2</v>
      </c>
      <c r="W21" s="168">
        <v>221.6</v>
      </c>
      <c r="X21" s="168">
        <v>163.4</v>
      </c>
      <c r="Y21" s="168">
        <v>460.8</v>
      </c>
      <c r="Z21" s="168">
        <v>312.4</v>
      </c>
      <c r="AA21" s="168">
        <v>297.5</v>
      </c>
      <c r="AB21" s="168">
        <v>426</v>
      </c>
      <c r="AC21" s="168">
        <v>356.1</v>
      </c>
    </row>
    <row r="22" spans="1:29" ht="12">
      <c r="A22" s="27" t="s">
        <v>48</v>
      </c>
      <c r="B22" s="5">
        <v>277.4091570204224</v>
      </c>
      <c r="C22" s="5">
        <v>197.41444592694097</v>
      </c>
      <c r="D22" s="5">
        <v>304.1181349392377</v>
      </c>
      <c r="E22" s="5">
        <v>379.94182202829563</v>
      </c>
      <c r="F22" s="5">
        <v>276.9583979421346</v>
      </c>
      <c r="G22" s="5">
        <v>487.2705636291515</v>
      </c>
      <c r="H22" s="5">
        <v>763.417595230368</v>
      </c>
      <c r="I22" s="5">
        <v>995.9551885374972</v>
      </c>
      <c r="J22" s="5">
        <v>660.3</v>
      </c>
      <c r="K22" s="5">
        <v>670.1</v>
      </c>
      <c r="L22" s="6">
        <v>1250.7</v>
      </c>
      <c r="M22" s="5">
        <v>1461.4</v>
      </c>
      <c r="N22" s="5">
        <v>777.4</v>
      </c>
      <c r="O22" s="5">
        <v>948.8</v>
      </c>
      <c r="P22" s="5">
        <v>1638.9</v>
      </c>
      <c r="Q22" s="5">
        <v>2462.8</v>
      </c>
      <c r="R22" s="5">
        <v>1692.6</v>
      </c>
      <c r="S22" s="5">
        <v>1994.4</v>
      </c>
      <c r="T22" s="5">
        <v>2460.1</v>
      </c>
      <c r="U22" s="5">
        <v>1676.5</v>
      </c>
      <c r="V22" s="5">
        <v>886.5</v>
      </c>
      <c r="W22" s="5">
        <v>359.5</v>
      </c>
      <c r="X22" s="5">
        <v>565</v>
      </c>
      <c r="Y22" s="5">
        <v>812.6</v>
      </c>
      <c r="Z22" s="5">
        <v>519.3</v>
      </c>
      <c r="AA22" s="5">
        <v>549.5</v>
      </c>
      <c r="AB22" s="5">
        <v>1045.9</v>
      </c>
      <c r="AC22" s="5">
        <v>1062.6</v>
      </c>
    </row>
    <row r="23" spans="2:20" ht="12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28"/>
      <c r="M23" s="5"/>
      <c r="N23" s="5"/>
      <c r="S23" s="5"/>
      <c r="T23" s="5"/>
    </row>
    <row r="24" spans="1:29" s="59" customFormat="1" ht="18" customHeight="1">
      <c r="A24" s="113" t="s">
        <v>15</v>
      </c>
      <c r="B24" s="114">
        <f aca="true" t="shared" si="1" ref="B24:P24">SUM(B20:B23)</f>
        <v>1110.844662411501</v>
      </c>
      <c r="C24" s="114">
        <f t="shared" si="1"/>
        <v>1056.849734953662</v>
      </c>
      <c r="D24" s="114">
        <f t="shared" si="1"/>
        <v>1388.938973230921</v>
      </c>
      <c r="E24" s="114">
        <f t="shared" si="1"/>
        <v>1583.7269962617047</v>
      </c>
      <c r="F24" s="114">
        <f t="shared" si="1"/>
        <v>1383.271429086582</v>
      </c>
      <c r="G24" s="114">
        <f t="shared" si="1"/>
        <v>1284.681403483466</v>
      </c>
      <c r="H24" s="114">
        <f t="shared" si="1"/>
        <v>1583.6308343250034</v>
      </c>
      <c r="I24" s="114">
        <f t="shared" si="1"/>
        <v>2102.6949382760567</v>
      </c>
      <c r="J24" s="114">
        <f t="shared" si="1"/>
        <v>2293</v>
      </c>
      <c r="K24" s="114">
        <f t="shared" si="1"/>
        <v>2292.6</v>
      </c>
      <c r="L24" s="115">
        <f t="shared" si="1"/>
        <v>3858.7</v>
      </c>
      <c r="M24" s="115">
        <f t="shared" si="1"/>
        <v>5009.7</v>
      </c>
      <c r="N24" s="115">
        <f t="shared" si="1"/>
        <v>5667.599999999999</v>
      </c>
      <c r="O24" s="115">
        <f t="shared" si="1"/>
        <v>3118.3</v>
      </c>
      <c r="P24" s="115">
        <f t="shared" si="1"/>
        <v>4517.1</v>
      </c>
      <c r="Q24" s="115">
        <f>SUM(Q20:Q23)</f>
        <v>6885.8</v>
      </c>
      <c r="R24" s="115">
        <f>SUM(R20:R23)</f>
        <v>7156.799999999999</v>
      </c>
      <c r="S24" s="115">
        <v>8618.4</v>
      </c>
      <c r="T24" s="115">
        <f>SUM(T20:T22)</f>
        <v>4832.299999999999</v>
      </c>
      <c r="U24" s="115">
        <f>SUM(U20:U22)</f>
        <v>5035.8</v>
      </c>
      <c r="V24" s="115">
        <v>1371.7</v>
      </c>
      <c r="W24" s="115">
        <v>784.9</v>
      </c>
      <c r="X24" s="115">
        <v>1084.7</v>
      </c>
      <c r="Y24" s="115">
        <v>1753.1</v>
      </c>
      <c r="Z24" s="115">
        <v>1148.8</v>
      </c>
      <c r="AA24" s="115">
        <v>1130.5</v>
      </c>
      <c r="AB24" s="115">
        <v>1689.8</v>
      </c>
      <c r="AC24" s="115">
        <v>1671.2</v>
      </c>
    </row>
    <row r="25" spans="1:12" s="31" customFormat="1" ht="12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7"/>
    </row>
    <row r="26" spans="1:8" ht="15" customHeight="1">
      <c r="A26" s="96" t="s">
        <v>90</v>
      </c>
      <c r="B26" s="47"/>
      <c r="C26" s="47"/>
      <c r="D26" s="47"/>
      <c r="E26" s="47"/>
      <c r="F26" s="47"/>
      <c r="G26" s="47"/>
      <c r="H26" s="47"/>
    </row>
    <row r="27" spans="2:16" ht="12">
      <c r="B27" s="47"/>
      <c r="C27" s="47"/>
      <c r="D27" s="47"/>
      <c r="E27" s="47"/>
      <c r="F27" s="47"/>
      <c r="G27" s="47"/>
      <c r="H27" s="47"/>
      <c r="K27" s="62"/>
      <c r="L27" s="62"/>
      <c r="M27" s="62"/>
      <c r="N27" s="62"/>
      <c r="O27" s="62"/>
      <c r="P27" s="62"/>
    </row>
    <row r="28" spans="2:8" ht="12">
      <c r="B28" s="47"/>
      <c r="C28" s="47"/>
      <c r="D28" s="47"/>
      <c r="E28" s="47"/>
      <c r="F28" s="47"/>
      <c r="G28" s="47"/>
      <c r="H28" s="47"/>
    </row>
    <row r="29" spans="2:8" ht="12">
      <c r="B29" s="47"/>
      <c r="C29" s="47"/>
      <c r="D29" s="47"/>
      <c r="E29" s="47"/>
      <c r="F29" s="47"/>
      <c r="G29" s="47"/>
      <c r="H29" s="47"/>
    </row>
    <row r="30" spans="2:8" ht="12">
      <c r="B30" s="47"/>
      <c r="C30" s="47"/>
      <c r="D30" s="47"/>
      <c r="E30" s="47"/>
      <c r="F30" s="47"/>
      <c r="G30" s="47"/>
      <c r="H30" s="47"/>
    </row>
    <row r="31" spans="2:8" ht="12">
      <c r="B31" s="47"/>
      <c r="C31" s="47"/>
      <c r="D31" s="47"/>
      <c r="E31" s="47"/>
      <c r="F31" s="47"/>
      <c r="G31" s="47"/>
      <c r="H31" s="47"/>
    </row>
    <row r="32" spans="2:8" ht="12">
      <c r="B32" s="47"/>
      <c r="C32" s="47"/>
      <c r="D32" s="47"/>
      <c r="E32" s="47"/>
      <c r="F32" s="47"/>
      <c r="G32" s="47"/>
      <c r="H32" s="47"/>
    </row>
    <row r="33" spans="2:8" ht="12">
      <c r="B33" s="47"/>
      <c r="C33" s="47"/>
      <c r="D33" s="47"/>
      <c r="E33" s="47"/>
      <c r="F33" s="47"/>
      <c r="G33" s="47"/>
      <c r="H33" s="47"/>
    </row>
    <row r="34" spans="2:8" ht="12">
      <c r="B34" s="47"/>
      <c r="C34" s="47"/>
      <c r="D34" s="47"/>
      <c r="E34" s="47"/>
      <c r="F34" s="47"/>
      <c r="G34" s="47"/>
      <c r="H34" s="47"/>
    </row>
    <row r="35" spans="2:8" ht="12">
      <c r="B35" s="47"/>
      <c r="C35" s="47"/>
      <c r="D35" s="47"/>
      <c r="E35" s="47"/>
      <c r="F35" s="47"/>
      <c r="G35" s="47"/>
      <c r="H35" s="47"/>
    </row>
    <row r="36" spans="2:8" ht="12">
      <c r="B36" s="47"/>
      <c r="C36" s="47"/>
      <c r="D36" s="47"/>
      <c r="E36" s="47"/>
      <c r="F36" s="47"/>
      <c r="G36" s="47"/>
      <c r="H36" s="47"/>
    </row>
    <row r="37" spans="2:8" ht="12">
      <c r="B37" s="47"/>
      <c r="C37" s="47"/>
      <c r="D37" s="47"/>
      <c r="E37" s="47"/>
      <c r="F37" s="47"/>
      <c r="G37" s="47"/>
      <c r="H37" s="47"/>
    </row>
    <row r="38" spans="2:8" ht="12">
      <c r="B38" s="47"/>
      <c r="C38" s="47"/>
      <c r="D38" s="47"/>
      <c r="E38" s="47"/>
      <c r="F38" s="47"/>
      <c r="G38" s="47"/>
      <c r="H38" s="47"/>
    </row>
    <row r="39" spans="2:8" ht="12">
      <c r="B39" s="47"/>
      <c r="C39" s="47"/>
      <c r="D39" s="47"/>
      <c r="E39" s="47"/>
      <c r="F39" s="47"/>
      <c r="G39" s="47"/>
      <c r="H39" s="47"/>
    </row>
    <row r="40" spans="2:8" ht="12">
      <c r="B40" s="47"/>
      <c r="C40" s="47"/>
      <c r="D40" s="47"/>
      <c r="E40" s="47"/>
      <c r="F40" s="47"/>
      <c r="G40" s="47"/>
      <c r="H40" s="47"/>
    </row>
    <row r="41" spans="2:8" ht="12">
      <c r="B41" s="47"/>
      <c r="C41" s="47"/>
      <c r="D41" s="47"/>
      <c r="E41" s="47"/>
      <c r="F41" s="47"/>
      <c r="G41" s="47"/>
      <c r="H41" s="47"/>
    </row>
    <row r="42" spans="2:8" ht="12">
      <c r="B42" s="47"/>
      <c r="C42" s="47"/>
      <c r="D42" s="47"/>
      <c r="E42" s="47"/>
      <c r="F42" s="47"/>
      <c r="G42" s="47"/>
      <c r="H42" s="47"/>
    </row>
    <row r="43" spans="2:8" ht="12">
      <c r="B43" s="47"/>
      <c r="C43" s="47"/>
      <c r="D43" s="47"/>
      <c r="E43" s="47"/>
      <c r="F43" s="47"/>
      <c r="G43" s="47"/>
      <c r="H43" s="47"/>
    </row>
    <row r="44" spans="2:8" ht="12">
      <c r="B44" s="47"/>
      <c r="C44" s="47"/>
      <c r="D44" s="47"/>
      <c r="E44" s="47"/>
      <c r="F44" s="47"/>
      <c r="G44" s="47"/>
      <c r="H44" s="47"/>
    </row>
    <row r="45" spans="2:8" ht="12">
      <c r="B45" s="47"/>
      <c r="C45" s="47"/>
      <c r="D45" s="47"/>
      <c r="E45" s="47"/>
      <c r="F45" s="47"/>
      <c r="G45" s="47"/>
      <c r="H45" s="47"/>
    </row>
    <row r="46" spans="2:8" ht="12">
      <c r="B46" s="47"/>
      <c r="C46" s="47"/>
      <c r="D46" s="47"/>
      <c r="E46" s="47"/>
      <c r="F46" s="47"/>
      <c r="G46" s="47"/>
      <c r="H46" s="47"/>
    </row>
    <row r="47" spans="2:8" ht="12">
      <c r="B47" s="47"/>
      <c r="C47" s="47"/>
      <c r="D47" s="47"/>
      <c r="E47" s="47"/>
      <c r="F47" s="47"/>
      <c r="G47" s="47"/>
      <c r="H47" s="47"/>
    </row>
    <row r="48" spans="2:8" ht="12">
      <c r="B48" s="47"/>
      <c r="C48" s="47"/>
      <c r="D48" s="47"/>
      <c r="E48" s="47"/>
      <c r="F48" s="47"/>
      <c r="G48" s="47"/>
      <c r="H48" s="47"/>
    </row>
    <row r="49" spans="2:8" ht="12">
      <c r="B49" s="47"/>
      <c r="C49" s="47"/>
      <c r="D49" s="47"/>
      <c r="E49" s="47"/>
      <c r="F49" s="47"/>
      <c r="G49" s="47"/>
      <c r="H49" s="47"/>
    </row>
    <row r="50" spans="2:8" ht="12">
      <c r="B50" s="47"/>
      <c r="C50" s="47"/>
      <c r="D50" s="47"/>
      <c r="E50" s="47"/>
      <c r="F50" s="47"/>
      <c r="G50" s="47"/>
      <c r="H50" s="47"/>
    </row>
    <row r="51" spans="2:8" ht="12">
      <c r="B51" s="47"/>
      <c r="C51" s="47"/>
      <c r="D51" s="47"/>
      <c r="E51" s="47"/>
      <c r="F51" s="47"/>
      <c r="G51" s="47"/>
      <c r="H51" s="47"/>
    </row>
    <row r="52" spans="2:8" ht="12">
      <c r="B52" s="47"/>
      <c r="C52" s="47"/>
      <c r="D52" s="47"/>
      <c r="E52" s="47"/>
      <c r="F52" s="47"/>
      <c r="G52" s="47"/>
      <c r="H52" s="47"/>
    </row>
    <row r="53" spans="2:8" ht="12">
      <c r="B53" s="47"/>
      <c r="C53" s="47"/>
      <c r="D53" s="47"/>
      <c r="E53" s="47"/>
      <c r="F53" s="47"/>
      <c r="G53" s="47"/>
      <c r="H53" s="47"/>
    </row>
    <row r="54" spans="2:8" ht="12">
      <c r="B54" s="47"/>
      <c r="C54" s="47"/>
      <c r="D54" s="47"/>
      <c r="E54" s="47"/>
      <c r="F54" s="47"/>
      <c r="G54" s="47"/>
      <c r="H54" s="47"/>
    </row>
    <row r="55" spans="2:8" ht="12">
      <c r="B55" s="47"/>
      <c r="C55" s="47"/>
      <c r="D55" s="47"/>
      <c r="E55" s="47"/>
      <c r="F55" s="47"/>
      <c r="G55" s="47"/>
      <c r="H55" s="47"/>
    </row>
    <row r="56" spans="2:8" ht="12">
      <c r="B56" s="47"/>
      <c r="C56" s="47"/>
      <c r="D56" s="47"/>
      <c r="E56" s="47"/>
      <c r="F56" s="47"/>
      <c r="G56" s="47"/>
      <c r="H56" s="47"/>
    </row>
    <row r="57" spans="2:8" ht="12">
      <c r="B57" s="47"/>
      <c r="C57" s="47"/>
      <c r="D57" s="47"/>
      <c r="E57" s="47"/>
      <c r="F57" s="47"/>
      <c r="G57" s="47"/>
      <c r="H57" s="47"/>
    </row>
    <row r="58" spans="2:8" ht="12">
      <c r="B58" s="47"/>
      <c r="C58" s="47"/>
      <c r="D58" s="47"/>
      <c r="E58" s="47"/>
      <c r="F58" s="47"/>
      <c r="G58" s="47"/>
      <c r="H58" s="47"/>
    </row>
    <row r="59" spans="2:8" ht="12">
      <c r="B59" s="47"/>
      <c r="C59" s="47"/>
      <c r="D59" s="47"/>
      <c r="E59" s="47"/>
      <c r="F59" s="47"/>
      <c r="G59" s="47"/>
      <c r="H59" s="47"/>
    </row>
    <row r="60" spans="2:8" ht="12">
      <c r="B60" s="47"/>
      <c r="C60" s="47"/>
      <c r="D60" s="47"/>
      <c r="E60" s="47"/>
      <c r="F60" s="47"/>
      <c r="G60" s="47"/>
      <c r="H60" s="47"/>
    </row>
    <row r="61" spans="2:8" ht="12">
      <c r="B61" s="47"/>
      <c r="C61" s="47"/>
      <c r="D61" s="47"/>
      <c r="E61" s="47"/>
      <c r="F61" s="47"/>
      <c r="G61" s="47"/>
      <c r="H61" s="47"/>
    </row>
    <row r="62" spans="2:8" ht="12">
      <c r="B62" s="47"/>
      <c r="C62" s="47"/>
      <c r="D62" s="47"/>
      <c r="E62" s="47"/>
      <c r="F62" s="47"/>
      <c r="G62" s="47"/>
      <c r="H62" s="47"/>
    </row>
    <row r="63" spans="2:8" ht="12">
      <c r="B63" s="47"/>
      <c r="C63" s="47"/>
      <c r="D63" s="47"/>
      <c r="E63" s="47"/>
      <c r="F63" s="47"/>
      <c r="G63" s="47"/>
      <c r="H63" s="47"/>
    </row>
    <row r="64" spans="2:8" ht="12">
      <c r="B64" s="47"/>
      <c r="C64" s="47"/>
      <c r="D64" s="47"/>
      <c r="E64" s="47"/>
      <c r="F64" s="47"/>
      <c r="G64" s="47"/>
      <c r="H64" s="47"/>
    </row>
    <row r="65" spans="2:8" ht="12">
      <c r="B65" s="47"/>
      <c r="C65" s="47"/>
      <c r="D65" s="47"/>
      <c r="E65" s="47"/>
      <c r="F65" s="47"/>
      <c r="G65" s="47"/>
      <c r="H65" s="47"/>
    </row>
    <row r="66" spans="2:8" ht="12">
      <c r="B66" s="47"/>
      <c r="C66" s="47"/>
      <c r="D66" s="47"/>
      <c r="E66" s="47"/>
      <c r="F66" s="47"/>
      <c r="G66" s="47"/>
      <c r="H66" s="47"/>
    </row>
    <row r="67" spans="2:8" ht="12">
      <c r="B67" s="47"/>
      <c r="C67" s="47"/>
      <c r="D67" s="47"/>
      <c r="E67" s="47"/>
      <c r="F67" s="47"/>
      <c r="G67" s="47"/>
      <c r="H67" s="47"/>
    </row>
    <row r="68" spans="2:8" ht="12">
      <c r="B68" s="47"/>
      <c r="C68" s="47"/>
      <c r="D68" s="47"/>
      <c r="E68" s="47"/>
      <c r="F68" s="47"/>
      <c r="G68" s="47"/>
      <c r="H68" s="47"/>
    </row>
    <row r="69" spans="2:8" ht="12">
      <c r="B69" s="47"/>
      <c r="C69" s="47"/>
      <c r="D69" s="47"/>
      <c r="E69" s="47"/>
      <c r="F69" s="47"/>
      <c r="G69" s="47"/>
      <c r="H69" s="47"/>
    </row>
    <row r="70" spans="2:8" ht="12">
      <c r="B70" s="47"/>
      <c r="C70" s="47"/>
      <c r="D70" s="47"/>
      <c r="E70" s="47"/>
      <c r="F70" s="47"/>
      <c r="G70" s="47"/>
      <c r="H70" s="47"/>
    </row>
    <row r="71" spans="2:8" ht="12">
      <c r="B71" s="47"/>
      <c r="C71" s="47"/>
      <c r="D71" s="47"/>
      <c r="E71" s="47"/>
      <c r="F71" s="47"/>
      <c r="G71" s="47"/>
      <c r="H71" s="47"/>
    </row>
    <row r="72" spans="2:8" ht="12">
      <c r="B72" s="47"/>
      <c r="C72" s="47"/>
      <c r="D72" s="47"/>
      <c r="E72" s="47"/>
      <c r="F72" s="47"/>
      <c r="G72" s="47"/>
      <c r="H72" s="47"/>
    </row>
    <row r="73" spans="2:8" ht="12">
      <c r="B73" s="47"/>
      <c r="C73" s="47"/>
      <c r="D73" s="47"/>
      <c r="E73" s="47"/>
      <c r="F73" s="47"/>
      <c r="G73" s="47"/>
      <c r="H73" s="47"/>
    </row>
    <row r="74" spans="2:8" ht="12">
      <c r="B74" s="47"/>
      <c r="C74" s="47"/>
      <c r="D74" s="47"/>
      <c r="E74" s="47"/>
      <c r="F74" s="47"/>
      <c r="G74" s="47"/>
      <c r="H74" s="47"/>
    </row>
    <row r="75" spans="2:8" ht="12">
      <c r="B75" s="47"/>
      <c r="C75" s="47"/>
      <c r="D75" s="47"/>
      <c r="E75" s="47"/>
      <c r="F75" s="47"/>
      <c r="G75" s="47"/>
      <c r="H75" s="47"/>
    </row>
    <row r="76" spans="2:8" ht="12">
      <c r="B76" s="47"/>
      <c r="C76" s="47"/>
      <c r="D76" s="47"/>
      <c r="E76" s="47"/>
      <c r="F76" s="47"/>
      <c r="G76" s="47"/>
      <c r="H76" s="47"/>
    </row>
    <row r="77" spans="2:8" ht="12">
      <c r="B77" s="47"/>
      <c r="C77" s="47"/>
      <c r="D77" s="47"/>
      <c r="E77" s="47"/>
      <c r="F77" s="47"/>
      <c r="G77" s="47"/>
      <c r="H77" s="47"/>
    </row>
    <row r="78" spans="2:8" ht="12">
      <c r="B78" s="47"/>
      <c r="C78" s="47"/>
      <c r="D78" s="47"/>
      <c r="E78" s="47"/>
      <c r="F78" s="47"/>
      <c r="G78" s="47"/>
      <c r="H78" s="47"/>
    </row>
    <row r="79" spans="2:8" ht="12">
      <c r="B79" s="47"/>
      <c r="C79" s="47"/>
      <c r="D79" s="47"/>
      <c r="E79" s="47"/>
      <c r="F79" s="47"/>
      <c r="G79" s="47"/>
      <c r="H79" s="47"/>
    </row>
    <row r="80" spans="2:8" ht="12">
      <c r="B80" s="47"/>
      <c r="C80" s="47"/>
      <c r="D80" s="47"/>
      <c r="E80" s="47"/>
      <c r="F80" s="47"/>
      <c r="G80" s="47"/>
      <c r="H80" s="47"/>
    </row>
    <row r="81" spans="2:8" ht="12">
      <c r="B81" s="47"/>
      <c r="C81" s="47"/>
      <c r="D81" s="47"/>
      <c r="E81" s="47"/>
      <c r="F81" s="47"/>
      <c r="G81" s="47"/>
      <c r="H81" s="47"/>
    </row>
    <row r="82" spans="2:8" ht="12">
      <c r="B82" s="47"/>
      <c r="C82" s="47"/>
      <c r="D82" s="47"/>
      <c r="E82" s="47"/>
      <c r="F82" s="47"/>
      <c r="G82" s="47"/>
      <c r="H82" s="47"/>
    </row>
    <row r="83" spans="2:8" ht="12">
      <c r="B83" s="47"/>
      <c r="C83" s="47"/>
      <c r="D83" s="47"/>
      <c r="E83" s="47"/>
      <c r="F83" s="47"/>
      <c r="G83" s="47"/>
      <c r="H83" s="47"/>
    </row>
    <row r="84" spans="2:8" ht="12">
      <c r="B84" s="47"/>
      <c r="C84" s="47"/>
      <c r="D84" s="47"/>
      <c r="E84" s="47"/>
      <c r="F84" s="47"/>
      <c r="G84" s="47"/>
      <c r="H84" s="47"/>
    </row>
    <row r="85" spans="2:8" ht="12">
      <c r="B85" s="47"/>
      <c r="C85" s="47"/>
      <c r="D85" s="47"/>
      <c r="E85" s="47"/>
      <c r="F85" s="47"/>
      <c r="G85" s="47"/>
      <c r="H85" s="47"/>
    </row>
    <row r="86" spans="2:8" ht="12">
      <c r="B86" s="47"/>
      <c r="C86" s="47"/>
      <c r="D86" s="47"/>
      <c r="E86" s="47"/>
      <c r="F86" s="47"/>
      <c r="G86" s="47"/>
      <c r="H86" s="47"/>
    </row>
    <row r="87" spans="2:8" ht="12">
      <c r="B87" s="47"/>
      <c r="C87" s="47"/>
      <c r="D87" s="47"/>
      <c r="E87" s="47"/>
      <c r="F87" s="47"/>
      <c r="G87" s="47"/>
      <c r="H87" s="47"/>
    </row>
    <row r="88" spans="2:8" ht="12">
      <c r="B88" s="47"/>
      <c r="C88" s="47"/>
      <c r="D88" s="47"/>
      <c r="E88" s="47"/>
      <c r="F88" s="47"/>
      <c r="G88" s="47"/>
      <c r="H88" s="47"/>
    </row>
    <row r="89" spans="2:8" ht="12">
      <c r="B89" s="47"/>
      <c r="C89" s="47"/>
      <c r="D89" s="47"/>
      <c r="E89" s="47"/>
      <c r="F89" s="47"/>
      <c r="G89" s="47"/>
      <c r="H89" s="47"/>
    </row>
    <row r="90" spans="2:8" ht="12">
      <c r="B90" s="47"/>
      <c r="C90" s="47"/>
      <c r="D90" s="47"/>
      <c r="E90" s="47"/>
      <c r="F90" s="47"/>
      <c r="G90" s="47"/>
      <c r="H90" s="47"/>
    </row>
    <row r="91" spans="2:8" ht="12">
      <c r="B91" s="47"/>
      <c r="C91" s="47"/>
      <c r="D91" s="47"/>
      <c r="E91" s="47"/>
      <c r="F91" s="47"/>
      <c r="G91" s="47"/>
      <c r="H91" s="47"/>
    </row>
    <row r="92" spans="2:8" ht="12">
      <c r="B92" s="47"/>
      <c r="C92" s="47"/>
      <c r="D92" s="47"/>
      <c r="E92" s="47"/>
      <c r="F92" s="47"/>
      <c r="G92" s="47"/>
      <c r="H92" s="47"/>
    </row>
    <row r="93" spans="2:8" ht="12">
      <c r="B93" s="47"/>
      <c r="C93" s="47"/>
      <c r="D93" s="47"/>
      <c r="E93" s="47"/>
      <c r="F93" s="47"/>
      <c r="G93" s="47"/>
      <c r="H93" s="47"/>
    </row>
    <row r="94" spans="2:8" ht="12">
      <c r="B94" s="47"/>
      <c r="C94" s="47"/>
      <c r="D94" s="47"/>
      <c r="E94" s="47"/>
      <c r="F94" s="47"/>
      <c r="G94" s="47"/>
      <c r="H94" s="47"/>
    </row>
    <row r="95" spans="2:8" ht="12">
      <c r="B95" s="47"/>
      <c r="C95" s="47"/>
      <c r="D95" s="47"/>
      <c r="E95" s="47"/>
      <c r="F95" s="47"/>
      <c r="G95" s="47"/>
      <c r="H95" s="47"/>
    </row>
    <row r="96" spans="2:8" ht="12">
      <c r="B96" s="47"/>
      <c r="C96" s="47"/>
      <c r="D96" s="47"/>
      <c r="E96" s="47"/>
      <c r="F96" s="47"/>
      <c r="G96" s="47"/>
      <c r="H96" s="47"/>
    </row>
    <row r="97" spans="2:8" ht="12">
      <c r="B97" s="47"/>
      <c r="C97" s="47"/>
      <c r="D97" s="47"/>
      <c r="E97" s="47"/>
      <c r="F97" s="47"/>
      <c r="G97" s="47"/>
      <c r="H97" s="47"/>
    </row>
    <row r="98" spans="2:8" ht="12">
      <c r="B98" s="47"/>
      <c r="C98" s="47"/>
      <c r="D98" s="47"/>
      <c r="E98" s="47"/>
      <c r="F98" s="47"/>
      <c r="G98" s="47"/>
      <c r="H98" s="47"/>
    </row>
    <row r="99" spans="2:8" ht="12">
      <c r="B99" s="47"/>
      <c r="C99" s="47"/>
      <c r="D99" s="47"/>
      <c r="E99" s="47"/>
      <c r="F99" s="47"/>
      <c r="G99" s="47"/>
      <c r="H99" s="47"/>
    </row>
    <row r="100" spans="2:8" ht="12">
      <c r="B100" s="47"/>
      <c r="C100" s="47"/>
      <c r="D100" s="47"/>
      <c r="E100" s="47"/>
      <c r="F100" s="47"/>
      <c r="G100" s="47"/>
      <c r="H100" s="47"/>
    </row>
    <row r="101" spans="2:8" ht="12">
      <c r="B101" s="47"/>
      <c r="C101" s="47"/>
      <c r="D101" s="47"/>
      <c r="E101" s="47"/>
      <c r="F101" s="47"/>
      <c r="G101" s="47"/>
      <c r="H101" s="47"/>
    </row>
    <row r="102" spans="2:8" ht="12">
      <c r="B102" s="47"/>
      <c r="C102" s="47"/>
      <c r="D102" s="47"/>
      <c r="E102" s="47"/>
      <c r="F102" s="47"/>
      <c r="G102" s="47"/>
      <c r="H102" s="47"/>
    </row>
    <row r="103" spans="2:8" ht="12">
      <c r="B103" s="47"/>
      <c r="C103" s="47"/>
      <c r="D103" s="47"/>
      <c r="E103" s="47"/>
      <c r="F103" s="47"/>
      <c r="G103" s="47"/>
      <c r="H103" s="47"/>
    </row>
    <row r="104" spans="2:8" ht="12">
      <c r="B104" s="47"/>
      <c r="C104" s="47"/>
      <c r="D104" s="47"/>
      <c r="E104" s="47"/>
      <c r="F104" s="47"/>
      <c r="G104" s="47"/>
      <c r="H104" s="47"/>
    </row>
    <row r="105" spans="2:8" ht="12">
      <c r="B105" s="47"/>
      <c r="C105" s="47"/>
      <c r="D105" s="47"/>
      <c r="E105" s="47"/>
      <c r="F105" s="47"/>
      <c r="G105" s="47"/>
      <c r="H105" s="47"/>
    </row>
    <row r="106" spans="2:8" ht="12">
      <c r="B106" s="47"/>
      <c r="C106" s="47"/>
      <c r="D106" s="47"/>
      <c r="E106" s="47"/>
      <c r="F106" s="47"/>
      <c r="G106" s="47"/>
      <c r="H106" s="47"/>
    </row>
    <row r="107" spans="2:8" ht="12">
      <c r="B107" s="47"/>
      <c r="C107" s="47"/>
      <c r="D107" s="47"/>
      <c r="E107" s="47"/>
      <c r="F107" s="47"/>
      <c r="G107" s="47"/>
      <c r="H107" s="47"/>
    </row>
    <row r="108" spans="2:8" ht="12">
      <c r="B108" s="47"/>
      <c r="C108" s="47"/>
      <c r="D108" s="47"/>
      <c r="E108" s="47"/>
      <c r="F108" s="47"/>
      <c r="G108" s="47"/>
      <c r="H108" s="47"/>
    </row>
    <row r="109" spans="2:8" ht="12">
      <c r="B109" s="47"/>
      <c r="C109" s="47"/>
      <c r="D109" s="47"/>
      <c r="E109" s="47"/>
      <c r="F109" s="47"/>
      <c r="G109" s="47"/>
      <c r="H109" s="47"/>
    </row>
    <row r="110" spans="2:8" ht="12">
      <c r="B110" s="47"/>
      <c r="C110" s="47"/>
      <c r="D110" s="47"/>
      <c r="E110" s="47"/>
      <c r="F110" s="47"/>
      <c r="G110" s="47"/>
      <c r="H110" s="47"/>
    </row>
    <row r="111" spans="2:8" ht="12">
      <c r="B111" s="47"/>
      <c r="C111" s="47"/>
      <c r="D111" s="47"/>
      <c r="E111" s="47"/>
      <c r="F111" s="47"/>
      <c r="G111" s="47"/>
      <c r="H111" s="47"/>
    </row>
    <row r="112" spans="2:8" ht="12">
      <c r="B112" s="47"/>
      <c r="C112" s="47"/>
      <c r="D112" s="47"/>
      <c r="E112" s="47"/>
      <c r="F112" s="47"/>
      <c r="G112" s="47"/>
      <c r="H112" s="47"/>
    </row>
    <row r="113" spans="2:8" ht="12">
      <c r="B113" s="47"/>
      <c r="C113" s="47"/>
      <c r="D113" s="47"/>
      <c r="E113" s="47"/>
      <c r="F113" s="47"/>
      <c r="G113" s="47"/>
      <c r="H113" s="47"/>
    </row>
    <row r="114" spans="2:8" ht="12">
      <c r="B114" s="47"/>
      <c r="C114" s="47"/>
      <c r="D114" s="47"/>
      <c r="E114" s="47"/>
      <c r="F114" s="47"/>
      <c r="G114" s="47"/>
      <c r="H114" s="47"/>
    </row>
    <row r="115" spans="2:8" ht="12">
      <c r="B115" s="47"/>
      <c r="C115" s="47"/>
      <c r="D115" s="47"/>
      <c r="E115" s="47"/>
      <c r="F115" s="47"/>
      <c r="G115" s="47"/>
      <c r="H115" s="47"/>
    </row>
    <row r="116" spans="2:8" ht="12">
      <c r="B116" s="47"/>
      <c r="C116" s="47"/>
      <c r="D116" s="47"/>
      <c r="E116" s="47"/>
      <c r="F116" s="47"/>
      <c r="G116" s="47"/>
      <c r="H116" s="47"/>
    </row>
    <row r="117" spans="2:8" ht="12">
      <c r="B117" s="47"/>
      <c r="C117" s="47"/>
      <c r="D117" s="47"/>
      <c r="E117" s="47"/>
      <c r="F117" s="47"/>
      <c r="G117" s="47"/>
      <c r="H117" s="47"/>
    </row>
    <row r="118" spans="2:8" ht="12">
      <c r="B118" s="47"/>
      <c r="C118" s="47"/>
      <c r="D118" s="47"/>
      <c r="E118" s="47"/>
      <c r="F118" s="47"/>
      <c r="G118" s="47"/>
      <c r="H118" s="47"/>
    </row>
    <row r="119" spans="2:8" ht="12">
      <c r="B119" s="47"/>
      <c r="C119" s="47"/>
      <c r="D119" s="47"/>
      <c r="E119" s="47"/>
      <c r="F119" s="47"/>
      <c r="G119" s="47"/>
      <c r="H119" s="47"/>
    </row>
    <row r="120" spans="2:8" ht="12">
      <c r="B120" s="47"/>
      <c r="C120" s="47"/>
      <c r="D120" s="47"/>
      <c r="E120" s="47"/>
      <c r="F120" s="47"/>
      <c r="G120" s="47"/>
      <c r="H120" s="47"/>
    </row>
    <row r="121" spans="2:8" ht="12">
      <c r="B121" s="47"/>
      <c r="C121" s="47"/>
      <c r="D121" s="47"/>
      <c r="E121" s="47"/>
      <c r="F121" s="47"/>
      <c r="G121" s="47"/>
      <c r="H121" s="47"/>
    </row>
    <row r="122" spans="2:8" ht="12">
      <c r="B122" s="47"/>
      <c r="C122" s="47"/>
      <c r="D122" s="47"/>
      <c r="E122" s="47"/>
      <c r="F122" s="47"/>
      <c r="G122" s="47"/>
      <c r="H122" s="47"/>
    </row>
    <row r="123" spans="2:8" ht="12">
      <c r="B123" s="47"/>
      <c r="C123" s="47"/>
      <c r="D123" s="47"/>
      <c r="E123" s="47"/>
      <c r="F123" s="47"/>
      <c r="G123" s="47"/>
      <c r="H123" s="47"/>
    </row>
    <row r="124" spans="2:8" ht="12">
      <c r="B124" s="47"/>
      <c r="C124" s="47"/>
      <c r="D124" s="47"/>
      <c r="E124" s="47"/>
      <c r="F124" s="47"/>
      <c r="G124" s="47"/>
      <c r="H124" s="47"/>
    </row>
    <row r="125" spans="2:8" ht="12">
      <c r="B125" s="47"/>
      <c r="C125" s="47"/>
      <c r="D125" s="47"/>
      <c r="E125" s="47"/>
      <c r="F125" s="47"/>
      <c r="G125" s="47"/>
      <c r="H125" s="47"/>
    </row>
    <row r="126" spans="2:8" ht="12">
      <c r="B126" s="47"/>
      <c r="C126" s="47"/>
      <c r="D126" s="47"/>
      <c r="E126" s="47"/>
      <c r="F126" s="47"/>
      <c r="G126" s="47"/>
      <c r="H126" s="47"/>
    </row>
    <row r="127" spans="2:8" ht="12">
      <c r="B127" s="47"/>
      <c r="C127" s="47"/>
      <c r="D127" s="47"/>
      <c r="E127" s="47"/>
      <c r="F127" s="47"/>
      <c r="G127" s="47"/>
      <c r="H127" s="47"/>
    </row>
    <row r="128" spans="2:8" ht="12">
      <c r="B128" s="47"/>
      <c r="C128" s="47"/>
      <c r="D128" s="47"/>
      <c r="E128" s="47"/>
      <c r="F128" s="47"/>
      <c r="G128" s="47"/>
      <c r="H128" s="47"/>
    </row>
    <row r="129" spans="2:8" ht="12">
      <c r="B129" s="47"/>
      <c r="C129" s="47"/>
      <c r="D129" s="47"/>
      <c r="E129" s="47"/>
      <c r="F129" s="47"/>
      <c r="G129" s="47"/>
      <c r="H129" s="47"/>
    </row>
    <row r="130" spans="2:8" ht="12">
      <c r="B130" s="47"/>
      <c r="C130" s="47"/>
      <c r="D130" s="47"/>
      <c r="E130" s="47"/>
      <c r="F130" s="47"/>
      <c r="G130" s="47"/>
      <c r="H130" s="47"/>
    </row>
    <row r="131" spans="2:8" ht="12">
      <c r="B131" s="47"/>
      <c r="C131" s="47"/>
      <c r="D131" s="47"/>
      <c r="E131" s="47"/>
      <c r="F131" s="47"/>
      <c r="G131" s="47"/>
      <c r="H131" s="47"/>
    </row>
    <row r="132" spans="2:8" ht="12">
      <c r="B132" s="47"/>
      <c r="C132" s="47"/>
      <c r="D132" s="47"/>
      <c r="E132" s="47"/>
      <c r="F132" s="47"/>
      <c r="G132" s="47"/>
      <c r="H132" s="47"/>
    </row>
    <row r="133" spans="2:8" ht="12">
      <c r="B133" s="47"/>
      <c r="C133" s="47"/>
      <c r="D133" s="47"/>
      <c r="E133" s="47"/>
      <c r="F133" s="47"/>
      <c r="G133" s="47"/>
      <c r="H133" s="47"/>
    </row>
    <row r="134" spans="2:8" ht="12">
      <c r="B134" s="47"/>
      <c r="C134" s="47"/>
      <c r="D134" s="47"/>
      <c r="E134" s="47"/>
      <c r="F134" s="47"/>
      <c r="G134" s="47"/>
      <c r="H134" s="47"/>
    </row>
    <row r="135" spans="2:8" ht="12">
      <c r="B135" s="47"/>
      <c r="C135" s="47"/>
      <c r="D135" s="47"/>
      <c r="E135" s="47"/>
      <c r="F135" s="47"/>
      <c r="G135" s="47"/>
      <c r="H135" s="47"/>
    </row>
    <row r="136" spans="2:8" ht="12">
      <c r="B136" s="47"/>
      <c r="C136" s="47"/>
      <c r="D136" s="47"/>
      <c r="E136" s="47"/>
      <c r="F136" s="47"/>
      <c r="G136" s="47"/>
      <c r="H136" s="47"/>
    </row>
    <row r="137" spans="2:8" ht="12">
      <c r="B137" s="47"/>
      <c r="C137" s="47"/>
      <c r="D137" s="47"/>
      <c r="E137" s="47"/>
      <c r="F137" s="47"/>
      <c r="G137" s="47"/>
      <c r="H137" s="47"/>
    </row>
    <row r="138" spans="2:8" ht="12">
      <c r="B138" s="47"/>
      <c r="C138" s="47"/>
      <c r="D138" s="47"/>
      <c r="E138" s="47"/>
      <c r="F138" s="47"/>
      <c r="G138" s="47"/>
      <c r="H138" s="47"/>
    </row>
    <row r="139" spans="2:8" ht="12">
      <c r="B139" s="47"/>
      <c r="C139" s="47"/>
      <c r="D139" s="47"/>
      <c r="E139" s="47"/>
      <c r="F139" s="47"/>
      <c r="G139" s="47"/>
      <c r="H139" s="47"/>
    </row>
    <row r="140" spans="2:8" ht="12">
      <c r="B140" s="47"/>
      <c r="C140" s="47"/>
      <c r="D140" s="47"/>
      <c r="E140" s="47"/>
      <c r="F140" s="47"/>
      <c r="G140" s="47"/>
      <c r="H140" s="47"/>
    </row>
    <row r="141" spans="2:8" ht="12">
      <c r="B141" s="47"/>
      <c r="C141" s="47"/>
      <c r="D141" s="47"/>
      <c r="E141" s="47"/>
      <c r="F141" s="47"/>
      <c r="G141" s="47"/>
      <c r="H141" s="47"/>
    </row>
    <row r="142" spans="2:8" ht="12">
      <c r="B142" s="47"/>
      <c r="C142" s="47"/>
      <c r="D142" s="47"/>
      <c r="E142" s="47"/>
      <c r="F142" s="47"/>
      <c r="G142" s="47"/>
      <c r="H142" s="47"/>
    </row>
    <row r="143" spans="2:8" ht="12">
      <c r="B143" s="47"/>
      <c r="C143" s="47"/>
      <c r="D143" s="47"/>
      <c r="E143" s="47"/>
      <c r="F143" s="47"/>
      <c r="G143" s="47"/>
      <c r="H143" s="47"/>
    </row>
    <row r="144" spans="2:8" ht="12">
      <c r="B144" s="47"/>
      <c r="C144" s="47"/>
      <c r="D144" s="47"/>
      <c r="E144" s="47"/>
      <c r="F144" s="47"/>
      <c r="G144" s="47"/>
      <c r="H144" s="47"/>
    </row>
    <row r="145" spans="2:8" ht="12">
      <c r="B145" s="47"/>
      <c r="C145" s="47"/>
      <c r="D145" s="47"/>
      <c r="E145" s="47"/>
      <c r="F145" s="47"/>
      <c r="G145" s="47"/>
      <c r="H145" s="47"/>
    </row>
    <row r="146" spans="2:8" ht="12">
      <c r="B146" s="47"/>
      <c r="C146" s="47"/>
      <c r="D146" s="47"/>
      <c r="E146" s="47"/>
      <c r="F146" s="47"/>
      <c r="G146" s="47"/>
      <c r="H146" s="47"/>
    </row>
    <row r="147" spans="2:8" ht="12">
      <c r="B147" s="47"/>
      <c r="C147" s="47"/>
      <c r="D147" s="47"/>
      <c r="E147" s="47"/>
      <c r="F147" s="47"/>
      <c r="G147" s="47"/>
      <c r="H147" s="47"/>
    </row>
    <row r="148" spans="2:8" ht="12">
      <c r="B148" s="47"/>
      <c r="C148" s="47"/>
      <c r="D148" s="47"/>
      <c r="E148" s="47"/>
      <c r="F148" s="47"/>
      <c r="G148" s="47"/>
      <c r="H148" s="47"/>
    </row>
    <row r="149" spans="2:8" ht="12">
      <c r="B149" s="47"/>
      <c r="C149" s="47"/>
      <c r="D149" s="47"/>
      <c r="E149" s="47"/>
      <c r="F149" s="47"/>
      <c r="G149" s="47"/>
      <c r="H149" s="47"/>
    </row>
    <row r="150" spans="2:8" ht="12">
      <c r="B150" s="47"/>
      <c r="C150" s="47"/>
      <c r="D150" s="47"/>
      <c r="E150" s="47"/>
      <c r="F150" s="47"/>
      <c r="G150" s="47"/>
      <c r="H150" s="47"/>
    </row>
    <row r="151" spans="2:8" ht="12">
      <c r="B151" s="47"/>
      <c r="C151" s="47"/>
      <c r="D151" s="47"/>
      <c r="E151" s="47"/>
      <c r="F151" s="47"/>
      <c r="G151" s="47"/>
      <c r="H151" s="47"/>
    </row>
    <row r="152" spans="2:8" ht="12">
      <c r="B152" s="47"/>
      <c r="C152" s="47"/>
      <c r="D152" s="47"/>
      <c r="E152" s="47"/>
      <c r="F152" s="47"/>
      <c r="G152" s="47"/>
      <c r="H152" s="47"/>
    </row>
    <row r="153" spans="2:8" ht="12">
      <c r="B153" s="47"/>
      <c r="C153" s="47"/>
      <c r="D153" s="47"/>
      <c r="E153" s="47"/>
      <c r="F153" s="47"/>
      <c r="G153" s="47"/>
      <c r="H153" s="47"/>
    </row>
    <row r="154" spans="2:8" ht="12">
      <c r="B154" s="47"/>
      <c r="C154" s="47"/>
      <c r="D154" s="47"/>
      <c r="E154" s="47"/>
      <c r="F154" s="47"/>
      <c r="G154" s="47"/>
      <c r="H154" s="47"/>
    </row>
    <row r="155" spans="2:8" ht="12">
      <c r="B155" s="47"/>
      <c r="C155" s="47"/>
      <c r="D155" s="47"/>
      <c r="E155" s="47"/>
      <c r="F155" s="47"/>
      <c r="G155" s="47"/>
      <c r="H155" s="47"/>
    </row>
    <row r="156" spans="2:8" ht="12">
      <c r="B156" s="47"/>
      <c r="C156" s="47"/>
      <c r="D156" s="47"/>
      <c r="E156" s="47"/>
      <c r="F156" s="47"/>
      <c r="G156" s="47"/>
      <c r="H156" s="47"/>
    </row>
    <row r="157" spans="2:8" ht="12">
      <c r="B157" s="47"/>
      <c r="C157" s="47"/>
      <c r="D157" s="47"/>
      <c r="E157" s="47"/>
      <c r="F157" s="47"/>
      <c r="G157" s="47"/>
      <c r="H157" s="47"/>
    </row>
    <row r="158" spans="2:8" ht="12">
      <c r="B158" s="47"/>
      <c r="C158" s="47"/>
      <c r="D158" s="47"/>
      <c r="E158" s="47"/>
      <c r="F158" s="47"/>
      <c r="G158" s="47"/>
      <c r="H158" s="47"/>
    </row>
    <row r="159" spans="2:8" ht="12">
      <c r="B159" s="47"/>
      <c r="C159" s="47"/>
      <c r="D159" s="47"/>
      <c r="E159" s="47"/>
      <c r="F159" s="47"/>
      <c r="G159" s="47"/>
      <c r="H159" s="47"/>
    </row>
    <row r="160" spans="2:8" ht="12">
      <c r="B160" s="47"/>
      <c r="C160" s="47"/>
      <c r="D160" s="47"/>
      <c r="E160" s="47"/>
      <c r="F160" s="47"/>
      <c r="G160" s="47"/>
      <c r="H160" s="47"/>
    </row>
    <row r="161" spans="2:8" ht="12">
      <c r="B161" s="47"/>
      <c r="C161" s="47"/>
      <c r="D161" s="47"/>
      <c r="E161" s="47"/>
      <c r="F161" s="47"/>
      <c r="G161" s="47"/>
      <c r="H161" s="47"/>
    </row>
    <row r="162" spans="2:8" ht="12">
      <c r="B162" s="47"/>
      <c r="C162" s="47"/>
      <c r="D162" s="47"/>
      <c r="E162" s="47"/>
      <c r="F162" s="47"/>
      <c r="G162" s="47"/>
      <c r="H162" s="47"/>
    </row>
    <row r="163" spans="2:8" ht="12">
      <c r="B163" s="47"/>
      <c r="C163" s="47"/>
      <c r="D163" s="47"/>
      <c r="E163" s="47"/>
      <c r="F163" s="47"/>
      <c r="G163" s="47"/>
      <c r="H163" s="47"/>
    </row>
    <row r="164" spans="2:8" ht="12">
      <c r="B164" s="47"/>
      <c r="C164" s="47"/>
      <c r="D164" s="47"/>
      <c r="E164" s="47"/>
      <c r="F164" s="47"/>
      <c r="G164" s="47"/>
      <c r="H164" s="47"/>
    </row>
    <row r="165" spans="2:8" ht="12">
      <c r="B165" s="47"/>
      <c r="C165" s="47"/>
      <c r="D165" s="47"/>
      <c r="E165" s="47"/>
      <c r="F165" s="47"/>
      <c r="G165" s="47"/>
      <c r="H165" s="47"/>
    </row>
    <row r="166" spans="2:8" ht="12">
      <c r="B166" s="47"/>
      <c r="C166" s="47"/>
      <c r="D166" s="47"/>
      <c r="E166" s="47"/>
      <c r="F166" s="47"/>
      <c r="G166" s="47"/>
      <c r="H166" s="47"/>
    </row>
    <row r="167" spans="2:8" ht="12">
      <c r="B167" s="47"/>
      <c r="C167" s="47"/>
      <c r="D167" s="47"/>
      <c r="E167" s="47"/>
      <c r="F167" s="47"/>
      <c r="G167" s="47"/>
      <c r="H167" s="47"/>
    </row>
    <row r="168" spans="2:8" ht="12">
      <c r="B168" s="47"/>
      <c r="C168" s="47"/>
      <c r="D168" s="47"/>
      <c r="E168" s="47"/>
      <c r="F168" s="47"/>
      <c r="G168" s="47"/>
      <c r="H168" s="47"/>
    </row>
    <row r="169" spans="2:8" ht="12">
      <c r="B169" s="47"/>
      <c r="C169" s="47"/>
      <c r="D169" s="47"/>
      <c r="E169" s="47"/>
      <c r="F169" s="47"/>
      <c r="G169" s="47"/>
      <c r="H169" s="47"/>
    </row>
    <row r="170" spans="2:8" ht="12">
      <c r="B170" s="47"/>
      <c r="C170" s="47"/>
      <c r="D170" s="47"/>
      <c r="E170" s="47"/>
      <c r="F170" s="47"/>
      <c r="G170" s="47"/>
      <c r="H170" s="47"/>
    </row>
    <row r="171" spans="2:8" ht="12">
      <c r="B171" s="47"/>
      <c r="C171" s="47"/>
      <c r="D171" s="47"/>
      <c r="E171" s="47"/>
      <c r="F171" s="47"/>
      <c r="G171" s="47"/>
      <c r="H171" s="47"/>
    </row>
    <row r="172" spans="2:8" ht="12">
      <c r="B172" s="47"/>
      <c r="C172" s="47"/>
      <c r="D172" s="47"/>
      <c r="E172" s="47"/>
      <c r="F172" s="47"/>
      <c r="G172" s="47"/>
      <c r="H172" s="47"/>
    </row>
    <row r="173" spans="2:8" ht="12">
      <c r="B173" s="47"/>
      <c r="C173" s="47"/>
      <c r="D173" s="47"/>
      <c r="E173" s="47"/>
      <c r="F173" s="47"/>
      <c r="G173" s="47"/>
      <c r="H173" s="47"/>
    </row>
    <row r="174" spans="2:8" ht="12">
      <c r="B174" s="47"/>
      <c r="C174" s="47"/>
      <c r="D174" s="47"/>
      <c r="E174" s="47"/>
      <c r="F174" s="47"/>
      <c r="G174" s="47"/>
      <c r="H174" s="47"/>
    </row>
    <row r="175" spans="2:8" ht="12">
      <c r="B175" s="47"/>
      <c r="C175" s="47"/>
      <c r="D175" s="47"/>
      <c r="E175" s="47"/>
      <c r="F175" s="47"/>
      <c r="G175" s="47"/>
      <c r="H175" s="47"/>
    </row>
    <row r="176" spans="2:8" ht="12">
      <c r="B176" s="47"/>
      <c r="C176" s="47"/>
      <c r="D176" s="47"/>
      <c r="E176" s="47"/>
      <c r="F176" s="47"/>
      <c r="G176" s="47"/>
      <c r="H176" s="47"/>
    </row>
    <row r="177" spans="2:8" ht="12">
      <c r="B177" s="47"/>
      <c r="C177" s="47"/>
      <c r="D177" s="47"/>
      <c r="E177" s="47"/>
      <c r="F177" s="47"/>
      <c r="G177" s="47"/>
      <c r="H177" s="47"/>
    </row>
    <row r="178" spans="2:8" ht="12">
      <c r="B178" s="47"/>
      <c r="C178" s="47"/>
      <c r="D178" s="47"/>
      <c r="E178" s="47"/>
      <c r="F178" s="47"/>
      <c r="G178" s="47"/>
      <c r="H178" s="47"/>
    </row>
    <row r="179" spans="2:8" ht="12">
      <c r="B179" s="47"/>
      <c r="C179" s="47"/>
      <c r="D179" s="47"/>
      <c r="E179" s="47"/>
      <c r="F179" s="47"/>
      <c r="G179" s="47"/>
      <c r="H179" s="47"/>
    </row>
    <row r="180" spans="2:8" ht="12">
      <c r="B180" s="47"/>
      <c r="C180" s="47"/>
      <c r="D180" s="47"/>
      <c r="E180" s="47"/>
      <c r="F180" s="47"/>
      <c r="G180" s="47"/>
      <c r="H180" s="47"/>
    </row>
    <row r="181" spans="2:8" ht="12">
      <c r="B181" s="47"/>
      <c r="C181" s="47"/>
      <c r="D181" s="47"/>
      <c r="E181" s="47"/>
      <c r="F181" s="47"/>
      <c r="G181" s="47"/>
      <c r="H181" s="47"/>
    </row>
    <row r="182" spans="2:8" ht="12">
      <c r="B182" s="47"/>
      <c r="C182" s="47"/>
      <c r="D182" s="47"/>
      <c r="E182" s="47"/>
      <c r="F182" s="47"/>
      <c r="G182" s="47"/>
      <c r="H182" s="47"/>
    </row>
    <row r="183" spans="2:8" ht="12">
      <c r="B183" s="47"/>
      <c r="C183" s="47"/>
      <c r="D183" s="47"/>
      <c r="E183" s="47"/>
      <c r="F183" s="47"/>
      <c r="G183" s="47"/>
      <c r="H183" s="47"/>
    </row>
    <row r="184" spans="2:8" ht="12">
      <c r="B184" s="47"/>
      <c r="C184" s="47"/>
      <c r="D184" s="47"/>
      <c r="E184" s="47"/>
      <c r="F184" s="47"/>
      <c r="G184" s="47"/>
      <c r="H184" s="47"/>
    </row>
    <row r="185" spans="2:8" ht="12">
      <c r="B185" s="47"/>
      <c r="C185" s="47"/>
      <c r="D185" s="47"/>
      <c r="E185" s="47"/>
      <c r="F185" s="47"/>
      <c r="G185" s="47"/>
      <c r="H185" s="47"/>
    </row>
    <row r="186" spans="2:8" ht="12">
      <c r="B186" s="47"/>
      <c r="C186" s="47"/>
      <c r="D186" s="47"/>
      <c r="E186" s="47"/>
      <c r="F186" s="47"/>
      <c r="G186" s="47"/>
      <c r="H186" s="47"/>
    </row>
    <row r="187" spans="2:8" ht="12">
      <c r="B187" s="47"/>
      <c r="C187" s="47"/>
      <c r="D187" s="47"/>
      <c r="E187" s="47"/>
      <c r="F187" s="47"/>
      <c r="G187" s="47"/>
      <c r="H187" s="47"/>
    </row>
    <row r="188" spans="2:8" ht="12">
      <c r="B188" s="47"/>
      <c r="C188" s="47"/>
      <c r="D188" s="47"/>
      <c r="E188" s="47"/>
      <c r="F188" s="47"/>
      <c r="G188" s="47"/>
      <c r="H188" s="47"/>
    </row>
    <row r="189" spans="2:8" ht="12">
      <c r="B189" s="47"/>
      <c r="C189" s="47"/>
      <c r="D189" s="47"/>
      <c r="E189" s="47"/>
      <c r="F189" s="47"/>
      <c r="G189" s="47"/>
      <c r="H189" s="47"/>
    </row>
    <row r="190" spans="2:8" ht="12">
      <c r="B190" s="47"/>
      <c r="C190" s="47"/>
      <c r="D190" s="47"/>
      <c r="E190" s="47"/>
      <c r="F190" s="47"/>
      <c r="G190" s="47"/>
      <c r="H190" s="47"/>
    </row>
    <row r="191" spans="2:8" ht="12">
      <c r="B191" s="47"/>
      <c r="C191" s="47"/>
      <c r="D191" s="47"/>
      <c r="E191" s="47"/>
      <c r="F191" s="47"/>
      <c r="G191" s="47"/>
      <c r="H191" s="47"/>
    </row>
    <row r="192" spans="2:8" ht="12">
      <c r="B192" s="47"/>
      <c r="C192" s="47"/>
      <c r="D192" s="47"/>
      <c r="E192" s="47"/>
      <c r="F192" s="47"/>
      <c r="G192" s="47"/>
      <c r="H192" s="47"/>
    </row>
    <row r="193" spans="2:8" ht="12">
      <c r="B193" s="47"/>
      <c r="C193" s="47"/>
      <c r="D193" s="47"/>
      <c r="E193" s="47"/>
      <c r="F193" s="47"/>
      <c r="G193" s="47"/>
      <c r="H193" s="47"/>
    </row>
    <row r="194" spans="2:8" ht="12">
      <c r="B194" s="47"/>
      <c r="C194" s="47"/>
      <c r="D194" s="47"/>
      <c r="E194" s="47"/>
      <c r="F194" s="47"/>
      <c r="G194" s="47"/>
      <c r="H194" s="47"/>
    </row>
    <row r="195" spans="2:8" ht="12">
      <c r="B195" s="47"/>
      <c r="C195" s="47"/>
      <c r="D195" s="47"/>
      <c r="E195" s="47"/>
      <c r="F195" s="47"/>
      <c r="G195" s="47"/>
      <c r="H195" s="47"/>
    </row>
    <row r="196" spans="2:8" ht="12">
      <c r="B196" s="47"/>
      <c r="C196" s="47"/>
      <c r="D196" s="47"/>
      <c r="E196" s="47"/>
      <c r="F196" s="47"/>
      <c r="G196" s="47"/>
      <c r="H196" s="47"/>
    </row>
    <row r="197" spans="2:8" ht="12">
      <c r="B197" s="47"/>
      <c r="C197" s="47"/>
      <c r="D197" s="47"/>
      <c r="E197" s="47"/>
      <c r="F197" s="47"/>
      <c r="G197" s="47"/>
      <c r="H197" s="47"/>
    </row>
    <row r="198" spans="2:8" ht="12">
      <c r="B198" s="47"/>
      <c r="C198" s="47"/>
      <c r="D198" s="47"/>
      <c r="E198" s="47"/>
      <c r="F198" s="47"/>
      <c r="G198" s="47"/>
      <c r="H198" s="47"/>
    </row>
    <row r="199" spans="2:8" ht="12">
      <c r="B199" s="47"/>
      <c r="C199" s="47"/>
      <c r="D199" s="47"/>
      <c r="E199" s="47"/>
      <c r="F199" s="47"/>
      <c r="G199" s="47"/>
      <c r="H199" s="47"/>
    </row>
    <row r="200" spans="2:8" ht="12">
      <c r="B200" s="47"/>
      <c r="C200" s="47"/>
      <c r="D200" s="47"/>
      <c r="E200" s="47"/>
      <c r="F200" s="47"/>
      <c r="G200" s="47"/>
      <c r="H200" s="47"/>
    </row>
    <row r="201" spans="2:8" ht="12">
      <c r="B201" s="47"/>
      <c r="C201" s="47"/>
      <c r="D201" s="47"/>
      <c r="E201" s="47"/>
      <c r="F201" s="47"/>
      <c r="G201" s="47"/>
      <c r="H201" s="47"/>
    </row>
    <row r="202" spans="2:8" ht="12">
      <c r="B202" s="47"/>
      <c r="C202" s="47"/>
      <c r="D202" s="47"/>
      <c r="E202" s="47"/>
      <c r="F202" s="47"/>
      <c r="G202" s="47"/>
      <c r="H202" s="47"/>
    </row>
    <row r="203" spans="2:8" ht="12">
      <c r="B203" s="47"/>
      <c r="C203" s="47"/>
      <c r="D203" s="47"/>
      <c r="E203" s="47"/>
      <c r="F203" s="47"/>
      <c r="G203" s="47"/>
      <c r="H203" s="47"/>
    </row>
    <row r="204" spans="2:8" ht="12">
      <c r="B204" s="47"/>
      <c r="C204" s="47"/>
      <c r="D204" s="47"/>
      <c r="E204" s="47"/>
      <c r="F204" s="47"/>
      <c r="G204" s="47"/>
      <c r="H204" s="47"/>
    </row>
    <row r="205" spans="2:8" ht="12">
      <c r="B205" s="47"/>
      <c r="C205" s="47"/>
      <c r="D205" s="47"/>
      <c r="E205" s="47"/>
      <c r="F205" s="47"/>
      <c r="G205" s="47"/>
      <c r="H205" s="47"/>
    </row>
    <row r="206" spans="2:8" ht="12">
      <c r="B206" s="47"/>
      <c r="C206" s="47"/>
      <c r="D206" s="47"/>
      <c r="E206" s="47"/>
      <c r="F206" s="47"/>
      <c r="G206" s="47"/>
      <c r="H206" s="47"/>
    </row>
    <row r="207" spans="2:8" ht="12">
      <c r="B207" s="47"/>
      <c r="C207" s="47"/>
      <c r="D207" s="47"/>
      <c r="E207" s="47"/>
      <c r="F207" s="47"/>
      <c r="G207" s="47"/>
      <c r="H207" s="47"/>
    </row>
    <row r="208" spans="2:8" ht="12">
      <c r="B208" s="47"/>
      <c r="C208" s="47"/>
      <c r="D208" s="47"/>
      <c r="E208" s="47"/>
      <c r="F208" s="47"/>
      <c r="G208" s="47"/>
      <c r="H208" s="47"/>
    </row>
    <row r="209" spans="2:8" ht="12">
      <c r="B209" s="47"/>
      <c r="C209" s="47"/>
      <c r="D209" s="47"/>
      <c r="E209" s="47"/>
      <c r="F209" s="47"/>
      <c r="G209" s="47"/>
      <c r="H209" s="47"/>
    </row>
    <row r="210" spans="2:8" ht="12">
      <c r="B210" s="47"/>
      <c r="C210" s="47"/>
      <c r="D210" s="47"/>
      <c r="E210" s="47"/>
      <c r="F210" s="47"/>
      <c r="G210" s="47"/>
      <c r="H210" s="47"/>
    </row>
    <row r="211" spans="2:8" ht="12">
      <c r="B211" s="47"/>
      <c r="C211" s="47"/>
      <c r="D211" s="47"/>
      <c r="E211" s="47"/>
      <c r="F211" s="47"/>
      <c r="G211" s="47"/>
      <c r="H211" s="47"/>
    </row>
    <row r="212" spans="2:8" ht="12">
      <c r="B212" s="47"/>
      <c r="C212" s="47"/>
      <c r="D212" s="47"/>
      <c r="E212" s="47"/>
      <c r="F212" s="47"/>
      <c r="G212" s="47"/>
      <c r="H212" s="47"/>
    </row>
    <row r="213" spans="2:8" ht="12">
      <c r="B213" s="47"/>
      <c r="C213" s="47"/>
      <c r="D213" s="47"/>
      <c r="E213" s="47"/>
      <c r="F213" s="47"/>
      <c r="G213" s="47"/>
      <c r="H213" s="47"/>
    </row>
    <row r="214" spans="2:8" ht="12">
      <c r="B214" s="47"/>
      <c r="C214" s="47"/>
      <c r="D214" s="47"/>
      <c r="E214" s="47"/>
      <c r="F214" s="47"/>
      <c r="G214" s="47"/>
      <c r="H214" s="47"/>
    </row>
    <row r="215" spans="2:8" ht="12">
      <c r="B215" s="47"/>
      <c r="C215" s="47"/>
      <c r="D215" s="47"/>
      <c r="E215" s="47"/>
      <c r="F215" s="47"/>
      <c r="G215" s="47"/>
      <c r="H215" s="47"/>
    </row>
    <row r="216" spans="2:8" ht="12">
      <c r="B216" s="47"/>
      <c r="C216" s="47"/>
      <c r="D216" s="47"/>
      <c r="E216" s="47"/>
      <c r="F216" s="47"/>
      <c r="G216" s="47"/>
      <c r="H216" s="47"/>
    </row>
    <row r="217" spans="2:8" ht="12">
      <c r="B217" s="47"/>
      <c r="C217" s="47"/>
      <c r="D217" s="47"/>
      <c r="E217" s="47"/>
      <c r="F217" s="47"/>
      <c r="G217" s="47"/>
      <c r="H217" s="47"/>
    </row>
    <row r="218" spans="2:8" ht="12">
      <c r="B218" s="47"/>
      <c r="C218" s="47"/>
      <c r="D218" s="47"/>
      <c r="E218" s="47"/>
      <c r="F218" s="47"/>
      <c r="G218" s="47"/>
      <c r="H218" s="47"/>
    </row>
    <row r="219" spans="2:8" ht="12">
      <c r="B219" s="47"/>
      <c r="C219" s="47"/>
      <c r="D219" s="47"/>
      <c r="E219" s="47"/>
      <c r="F219" s="47"/>
      <c r="G219" s="47"/>
      <c r="H219" s="47"/>
    </row>
    <row r="220" spans="2:8" ht="12">
      <c r="B220" s="47"/>
      <c r="C220" s="47"/>
      <c r="D220" s="47"/>
      <c r="E220" s="47"/>
      <c r="F220" s="47"/>
      <c r="G220" s="47"/>
      <c r="H220" s="47"/>
    </row>
    <row r="221" spans="2:8" ht="12">
      <c r="B221" s="47"/>
      <c r="C221" s="47"/>
      <c r="D221" s="47"/>
      <c r="E221" s="47"/>
      <c r="F221" s="47"/>
      <c r="G221" s="47"/>
      <c r="H221" s="47"/>
    </row>
    <row r="222" spans="2:8" ht="12">
      <c r="B222" s="47"/>
      <c r="C222" s="47"/>
      <c r="D222" s="47"/>
      <c r="E222" s="47"/>
      <c r="F222" s="47"/>
      <c r="G222" s="47"/>
      <c r="H222" s="47"/>
    </row>
    <row r="223" spans="2:8" ht="12">
      <c r="B223" s="47"/>
      <c r="C223" s="47"/>
      <c r="D223" s="47"/>
      <c r="E223" s="47"/>
      <c r="F223" s="47"/>
      <c r="G223" s="47"/>
      <c r="H223" s="47"/>
    </row>
    <row r="224" spans="2:8" ht="12">
      <c r="B224" s="47"/>
      <c r="C224" s="47"/>
      <c r="D224" s="47"/>
      <c r="E224" s="47"/>
      <c r="F224" s="47"/>
      <c r="G224" s="47"/>
      <c r="H224" s="47"/>
    </row>
    <row r="225" spans="2:8" ht="12">
      <c r="B225" s="47"/>
      <c r="C225" s="47"/>
      <c r="D225" s="47"/>
      <c r="E225" s="47"/>
      <c r="F225" s="47"/>
      <c r="G225" s="47"/>
      <c r="H225" s="47"/>
    </row>
    <row r="226" spans="2:8" ht="12">
      <c r="B226" s="47"/>
      <c r="C226" s="47"/>
      <c r="D226" s="47"/>
      <c r="E226" s="47"/>
      <c r="F226" s="47"/>
      <c r="G226" s="47"/>
      <c r="H226" s="47"/>
    </row>
    <row r="227" spans="2:8" ht="12">
      <c r="B227" s="47"/>
      <c r="C227" s="47"/>
      <c r="D227" s="47"/>
      <c r="E227" s="47"/>
      <c r="F227" s="47"/>
      <c r="G227" s="47"/>
      <c r="H227" s="47"/>
    </row>
    <row r="228" spans="2:8" ht="12">
      <c r="B228" s="47"/>
      <c r="C228" s="47"/>
      <c r="D228" s="47"/>
      <c r="E228" s="47"/>
      <c r="F228" s="47"/>
      <c r="G228" s="47"/>
      <c r="H228" s="47"/>
    </row>
    <row r="229" spans="2:8" ht="12">
      <c r="B229" s="47"/>
      <c r="C229" s="47"/>
      <c r="D229" s="47"/>
      <c r="E229" s="47"/>
      <c r="F229" s="47"/>
      <c r="G229" s="47"/>
      <c r="H229" s="47"/>
    </row>
    <row r="230" spans="2:8" ht="12">
      <c r="B230" s="47"/>
      <c r="C230" s="47"/>
      <c r="D230" s="47"/>
      <c r="E230" s="47"/>
      <c r="F230" s="47"/>
      <c r="G230" s="47"/>
      <c r="H230" s="47"/>
    </row>
    <row r="231" spans="2:8" ht="12">
      <c r="B231" s="47"/>
      <c r="C231" s="47"/>
      <c r="D231" s="47"/>
      <c r="E231" s="47"/>
      <c r="F231" s="47"/>
      <c r="G231" s="47"/>
      <c r="H231" s="47"/>
    </row>
    <row r="232" spans="2:8" ht="12">
      <c r="B232" s="47"/>
      <c r="C232" s="47"/>
      <c r="D232" s="47"/>
      <c r="E232" s="47"/>
      <c r="F232" s="47"/>
      <c r="G232" s="47"/>
      <c r="H232" s="47"/>
    </row>
    <row r="233" spans="2:8" ht="12">
      <c r="B233" s="47"/>
      <c r="C233" s="47"/>
      <c r="D233" s="47"/>
      <c r="E233" s="47"/>
      <c r="F233" s="47"/>
      <c r="G233" s="47"/>
      <c r="H233" s="47"/>
    </row>
    <row r="234" spans="2:8" ht="12">
      <c r="B234" s="47"/>
      <c r="C234" s="47"/>
      <c r="D234" s="47"/>
      <c r="E234" s="47"/>
      <c r="F234" s="47"/>
      <c r="G234" s="47"/>
      <c r="H234" s="47"/>
    </row>
    <row r="235" spans="2:8" ht="12">
      <c r="B235" s="47"/>
      <c r="C235" s="47"/>
      <c r="D235" s="47"/>
      <c r="E235" s="47"/>
      <c r="F235" s="47"/>
      <c r="G235" s="47"/>
      <c r="H235" s="47"/>
    </row>
    <row r="236" spans="2:8" ht="12">
      <c r="B236" s="47"/>
      <c r="C236" s="47"/>
      <c r="D236" s="47"/>
      <c r="E236" s="47"/>
      <c r="F236" s="47"/>
      <c r="G236" s="47"/>
      <c r="H236" s="47"/>
    </row>
    <row r="237" spans="2:8" ht="12">
      <c r="B237" s="47"/>
      <c r="C237" s="47"/>
      <c r="D237" s="47"/>
      <c r="E237" s="47"/>
      <c r="F237" s="47"/>
      <c r="G237" s="47"/>
      <c r="H237" s="47"/>
    </row>
    <row r="238" spans="2:8" ht="12">
      <c r="B238" s="47"/>
      <c r="C238" s="47"/>
      <c r="D238" s="47"/>
      <c r="E238" s="47"/>
      <c r="F238" s="47"/>
      <c r="G238" s="47"/>
      <c r="H238" s="47"/>
    </row>
    <row r="239" spans="2:8" ht="12">
      <c r="B239" s="47"/>
      <c r="C239" s="47"/>
      <c r="D239" s="47"/>
      <c r="E239" s="47"/>
      <c r="F239" s="47"/>
      <c r="G239" s="47"/>
      <c r="H239" s="47"/>
    </row>
    <row r="240" spans="2:8" ht="12">
      <c r="B240" s="47"/>
      <c r="C240" s="47"/>
      <c r="D240" s="47"/>
      <c r="E240" s="47"/>
      <c r="F240" s="47"/>
      <c r="G240" s="47"/>
      <c r="H240" s="47"/>
    </row>
    <row r="241" spans="2:8" ht="12">
      <c r="B241" s="47"/>
      <c r="C241" s="47"/>
      <c r="D241" s="47"/>
      <c r="E241" s="47"/>
      <c r="F241" s="47"/>
      <c r="G241" s="47"/>
      <c r="H241" s="47"/>
    </row>
    <row r="242" spans="2:8" ht="12">
      <c r="B242" s="47"/>
      <c r="C242" s="47"/>
      <c r="D242" s="47"/>
      <c r="E242" s="47"/>
      <c r="F242" s="47"/>
      <c r="G242" s="47"/>
      <c r="H242" s="47"/>
    </row>
    <row r="243" spans="2:8" ht="12">
      <c r="B243" s="47"/>
      <c r="C243" s="47"/>
      <c r="D243" s="47"/>
      <c r="E243" s="47"/>
      <c r="F243" s="47"/>
      <c r="G243" s="47"/>
      <c r="H243" s="47"/>
    </row>
    <row r="244" spans="2:8" ht="12">
      <c r="B244" s="47"/>
      <c r="C244" s="47"/>
      <c r="D244" s="47"/>
      <c r="E244" s="47"/>
      <c r="F244" s="47"/>
      <c r="G244" s="47"/>
      <c r="H244" s="47"/>
    </row>
    <row r="245" spans="2:8" ht="12">
      <c r="B245" s="47"/>
      <c r="C245" s="47"/>
      <c r="D245" s="47"/>
      <c r="E245" s="47"/>
      <c r="F245" s="47"/>
      <c r="G245" s="47"/>
      <c r="H245" s="47"/>
    </row>
    <row r="246" spans="2:8" ht="12">
      <c r="B246" s="47"/>
      <c r="C246" s="47"/>
      <c r="D246" s="47"/>
      <c r="E246" s="47"/>
      <c r="F246" s="47"/>
      <c r="G246" s="47"/>
      <c r="H246" s="47"/>
    </row>
    <row r="247" spans="2:8" ht="12">
      <c r="B247" s="47"/>
      <c r="C247" s="47"/>
      <c r="D247" s="47"/>
      <c r="E247" s="47"/>
      <c r="F247" s="47"/>
      <c r="G247" s="47"/>
      <c r="H247" s="47"/>
    </row>
    <row r="248" spans="2:8" ht="12">
      <c r="B248" s="47"/>
      <c r="C248" s="47"/>
      <c r="D248" s="47"/>
      <c r="E248" s="47"/>
      <c r="F248" s="47"/>
      <c r="G248" s="47"/>
      <c r="H248" s="47"/>
    </row>
    <row r="249" spans="2:8" ht="12">
      <c r="B249" s="47"/>
      <c r="C249" s="47"/>
      <c r="D249" s="47"/>
      <c r="E249" s="47"/>
      <c r="F249" s="47"/>
      <c r="G249" s="47"/>
      <c r="H249" s="47"/>
    </row>
    <row r="250" spans="2:8" ht="12">
      <c r="B250" s="47"/>
      <c r="C250" s="47"/>
      <c r="D250" s="47"/>
      <c r="E250" s="47"/>
      <c r="F250" s="47"/>
      <c r="G250" s="47"/>
      <c r="H250" s="47"/>
    </row>
    <row r="251" spans="2:8" ht="12">
      <c r="B251" s="47"/>
      <c r="C251" s="47"/>
      <c r="D251" s="47"/>
      <c r="E251" s="47"/>
      <c r="F251" s="47"/>
      <c r="G251" s="47"/>
      <c r="H251" s="47"/>
    </row>
    <row r="252" spans="2:8" ht="12">
      <c r="B252" s="47"/>
      <c r="C252" s="47"/>
      <c r="D252" s="47"/>
      <c r="E252" s="47"/>
      <c r="F252" s="47"/>
      <c r="G252" s="47"/>
      <c r="H252" s="47"/>
    </row>
    <row r="253" spans="2:8" ht="12">
      <c r="B253" s="47"/>
      <c r="C253" s="47"/>
      <c r="D253" s="47"/>
      <c r="E253" s="47"/>
      <c r="F253" s="47"/>
      <c r="G253" s="47"/>
      <c r="H253" s="47"/>
    </row>
    <row r="254" spans="2:8" ht="12">
      <c r="B254" s="47"/>
      <c r="C254" s="47"/>
      <c r="D254" s="47"/>
      <c r="E254" s="47"/>
      <c r="F254" s="47"/>
      <c r="G254" s="47"/>
      <c r="H254" s="47"/>
    </row>
    <row r="255" spans="2:8" ht="12">
      <c r="B255" s="47"/>
      <c r="C255" s="47"/>
      <c r="D255" s="47"/>
      <c r="E255" s="47"/>
      <c r="F255" s="47"/>
      <c r="G255" s="47"/>
      <c r="H255" s="47"/>
    </row>
    <row r="256" spans="2:8" ht="12">
      <c r="B256" s="47"/>
      <c r="C256" s="47"/>
      <c r="D256" s="47"/>
      <c r="E256" s="47"/>
      <c r="F256" s="47"/>
      <c r="G256" s="47"/>
      <c r="H256" s="47"/>
    </row>
    <row r="257" spans="2:8" ht="12">
      <c r="B257" s="47"/>
      <c r="C257" s="47"/>
      <c r="D257" s="47"/>
      <c r="E257" s="47"/>
      <c r="F257" s="47"/>
      <c r="G257" s="47"/>
      <c r="H257" s="47"/>
    </row>
    <row r="258" spans="2:8" ht="12">
      <c r="B258" s="47"/>
      <c r="C258" s="47"/>
      <c r="D258" s="47"/>
      <c r="E258" s="47"/>
      <c r="F258" s="47"/>
      <c r="G258" s="47"/>
      <c r="H258" s="47"/>
    </row>
    <row r="259" spans="2:8" ht="12">
      <c r="B259" s="47"/>
      <c r="C259" s="47"/>
      <c r="D259" s="47"/>
      <c r="E259" s="47"/>
      <c r="F259" s="47"/>
      <c r="G259" s="47"/>
      <c r="H259" s="47"/>
    </row>
    <row r="260" spans="2:8" ht="12">
      <c r="B260" s="47"/>
      <c r="C260" s="47"/>
      <c r="D260" s="47"/>
      <c r="E260" s="47"/>
      <c r="F260" s="47"/>
      <c r="G260" s="47"/>
      <c r="H260" s="47"/>
    </row>
    <row r="261" spans="2:8" ht="12">
      <c r="B261" s="47"/>
      <c r="C261" s="47"/>
      <c r="D261" s="47"/>
      <c r="E261" s="47"/>
      <c r="F261" s="47"/>
      <c r="G261" s="47"/>
      <c r="H261" s="47"/>
    </row>
    <row r="262" spans="2:8" ht="12">
      <c r="B262" s="47"/>
      <c r="C262" s="47"/>
      <c r="D262" s="47"/>
      <c r="E262" s="47"/>
      <c r="F262" s="47"/>
      <c r="G262" s="47"/>
      <c r="H262" s="47"/>
    </row>
    <row r="263" spans="2:8" ht="12">
      <c r="B263" s="47"/>
      <c r="C263" s="47"/>
      <c r="D263" s="47"/>
      <c r="E263" s="47"/>
      <c r="F263" s="47"/>
      <c r="G263" s="47"/>
      <c r="H263" s="47"/>
    </row>
    <row r="264" spans="2:8" ht="12">
      <c r="B264" s="47"/>
      <c r="C264" s="47"/>
      <c r="D264" s="47"/>
      <c r="E264" s="47"/>
      <c r="F264" s="47"/>
      <c r="G264" s="47"/>
      <c r="H264" s="47"/>
    </row>
    <row r="265" spans="2:8" ht="12">
      <c r="B265" s="47"/>
      <c r="C265" s="47"/>
      <c r="D265" s="47"/>
      <c r="E265" s="47"/>
      <c r="F265" s="47"/>
      <c r="G265" s="47"/>
      <c r="H265" s="47"/>
    </row>
    <row r="266" spans="2:8" ht="12">
      <c r="B266" s="47"/>
      <c r="C266" s="47"/>
      <c r="D266" s="47"/>
      <c r="E266" s="47"/>
      <c r="F266" s="47"/>
      <c r="G266" s="47"/>
      <c r="H266" s="47"/>
    </row>
    <row r="267" spans="2:8" ht="12">
      <c r="B267" s="47"/>
      <c r="C267" s="47"/>
      <c r="D267" s="47"/>
      <c r="E267" s="47"/>
      <c r="F267" s="47"/>
      <c r="G267" s="47"/>
      <c r="H267" s="47"/>
    </row>
    <row r="268" spans="2:8" ht="12">
      <c r="B268" s="47"/>
      <c r="C268" s="47"/>
      <c r="D268" s="47"/>
      <c r="E268" s="47"/>
      <c r="F268" s="47"/>
      <c r="G268" s="47"/>
      <c r="H268" s="47"/>
    </row>
    <row r="269" spans="2:8" ht="12">
      <c r="B269" s="47"/>
      <c r="C269" s="47"/>
      <c r="D269" s="47"/>
      <c r="E269" s="47"/>
      <c r="F269" s="47"/>
      <c r="G269" s="47"/>
      <c r="H269" s="47"/>
    </row>
    <row r="270" spans="2:8" ht="12">
      <c r="B270" s="47"/>
      <c r="C270" s="47"/>
      <c r="D270" s="47"/>
      <c r="E270" s="47"/>
      <c r="F270" s="47"/>
      <c r="G270" s="47"/>
      <c r="H270" s="47"/>
    </row>
    <row r="271" spans="2:8" ht="12">
      <c r="B271" s="47"/>
      <c r="C271" s="47"/>
      <c r="D271" s="47"/>
      <c r="E271" s="47"/>
      <c r="F271" s="47"/>
      <c r="G271" s="47"/>
      <c r="H271" s="47"/>
    </row>
    <row r="272" spans="2:8" ht="12">
      <c r="B272" s="47"/>
      <c r="C272" s="47"/>
      <c r="D272" s="47"/>
      <c r="E272" s="47"/>
      <c r="F272" s="47"/>
      <c r="G272" s="47"/>
      <c r="H272" s="47"/>
    </row>
    <row r="273" spans="2:8" ht="12">
      <c r="B273" s="47"/>
      <c r="C273" s="47"/>
      <c r="D273" s="47"/>
      <c r="E273" s="47"/>
      <c r="F273" s="47"/>
      <c r="G273" s="47"/>
      <c r="H273" s="47"/>
    </row>
    <row r="274" spans="2:8" ht="12">
      <c r="B274" s="47"/>
      <c r="C274" s="47"/>
      <c r="D274" s="47"/>
      <c r="E274" s="47"/>
      <c r="F274" s="47"/>
      <c r="G274" s="47"/>
      <c r="H274" s="47"/>
    </row>
    <row r="275" spans="2:8" ht="12">
      <c r="B275" s="47"/>
      <c r="C275" s="47"/>
      <c r="D275" s="47"/>
      <c r="E275" s="47"/>
      <c r="F275" s="47"/>
      <c r="G275" s="47"/>
      <c r="H275" s="47"/>
    </row>
    <row r="276" spans="2:8" ht="12">
      <c r="B276" s="47"/>
      <c r="C276" s="47"/>
      <c r="D276" s="47"/>
      <c r="E276" s="47"/>
      <c r="F276" s="47"/>
      <c r="G276" s="47"/>
      <c r="H276" s="47"/>
    </row>
    <row r="277" spans="2:8" ht="12">
      <c r="B277" s="47"/>
      <c r="C277" s="47"/>
      <c r="D277" s="47"/>
      <c r="E277" s="47"/>
      <c r="F277" s="47"/>
      <c r="G277" s="47"/>
      <c r="H277" s="47"/>
    </row>
    <row r="278" spans="2:8" ht="12">
      <c r="B278" s="47"/>
      <c r="C278" s="47"/>
      <c r="D278" s="47"/>
      <c r="E278" s="47"/>
      <c r="F278" s="47"/>
      <c r="G278" s="47"/>
      <c r="H278" s="47"/>
    </row>
    <row r="279" spans="2:8" ht="12">
      <c r="B279" s="47"/>
      <c r="C279" s="47"/>
      <c r="D279" s="47"/>
      <c r="E279" s="47"/>
      <c r="F279" s="47"/>
      <c r="G279" s="47"/>
      <c r="H279" s="47"/>
    </row>
    <row r="280" spans="2:8" ht="12">
      <c r="B280" s="47"/>
      <c r="C280" s="47"/>
      <c r="D280" s="47"/>
      <c r="E280" s="47"/>
      <c r="F280" s="47"/>
      <c r="G280" s="47"/>
      <c r="H280" s="47"/>
    </row>
    <row r="281" spans="2:8" ht="12">
      <c r="B281" s="47"/>
      <c r="C281" s="47"/>
      <c r="D281" s="47"/>
      <c r="E281" s="47"/>
      <c r="F281" s="47"/>
      <c r="G281" s="47"/>
      <c r="H281" s="47"/>
    </row>
    <row r="282" spans="2:8" ht="12">
      <c r="B282" s="47"/>
      <c r="C282" s="47"/>
      <c r="D282" s="47"/>
      <c r="E282" s="47"/>
      <c r="F282" s="47"/>
      <c r="G282" s="47"/>
      <c r="H282" s="47"/>
    </row>
    <row r="283" spans="2:8" ht="12">
      <c r="B283" s="47"/>
      <c r="C283" s="47"/>
      <c r="D283" s="47"/>
      <c r="E283" s="47"/>
      <c r="F283" s="47"/>
      <c r="G283" s="47"/>
      <c r="H283" s="47"/>
    </row>
    <row r="284" spans="2:8" ht="12">
      <c r="B284" s="47"/>
      <c r="C284" s="47"/>
      <c r="D284" s="47"/>
      <c r="E284" s="47"/>
      <c r="F284" s="47"/>
      <c r="G284" s="47"/>
      <c r="H284" s="47"/>
    </row>
    <row r="285" spans="2:8" ht="12">
      <c r="B285" s="47"/>
      <c r="C285" s="47"/>
      <c r="D285" s="47"/>
      <c r="E285" s="47"/>
      <c r="F285" s="47"/>
      <c r="G285" s="47"/>
      <c r="H285" s="47"/>
    </row>
    <row r="286" spans="2:8" ht="12">
      <c r="B286" s="47"/>
      <c r="C286" s="47"/>
      <c r="D286" s="47"/>
      <c r="E286" s="47"/>
      <c r="F286" s="47"/>
      <c r="G286" s="47"/>
      <c r="H286" s="47"/>
    </row>
    <row r="287" spans="2:8" ht="12">
      <c r="B287" s="47"/>
      <c r="C287" s="47"/>
      <c r="D287" s="47"/>
      <c r="E287" s="47"/>
      <c r="F287" s="47"/>
      <c r="G287" s="47"/>
      <c r="H287" s="47"/>
    </row>
    <row r="288" spans="2:8" ht="12">
      <c r="B288" s="47"/>
      <c r="C288" s="47"/>
      <c r="D288" s="47"/>
      <c r="E288" s="47"/>
      <c r="F288" s="47"/>
      <c r="G288" s="47"/>
      <c r="H288" s="47"/>
    </row>
    <row r="289" spans="2:8" ht="12">
      <c r="B289" s="47"/>
      <c r="C289" s="47"/>
      <c r="D289" s="47"/>
      <c r="E289" s="47"/>
      <c r="F289" s="47"/>
      <c r="G289" s="47"/>
      <c r="H289" s="47"/>
    </row>
    <row r="290" spans="2:8" ht="12">
      <c r="B290" s="47"/>
      <c r="C290" s="47"/>
      <c r="D290" s="47"/>
      <c r="E290" s="47"/>
      <c r="F290" s="47"/>
      <c r="G290" s="47"/>
      <c r="H290" s="47"/>
    </row>
    <row r="291" spans="2:8" ht="12">
      <c r="B291" s="47"/>
      <c r="C291" s="47"/>
      <c r="D291" s="47"/>
      <c r="E291" s="47"/>
      <c r="F291" s="47"/>
      <c r="G291" s="47"/>
      <c r="H291" s="47"/>
    </row>
    <row r="292" spans="2:8" ht="12">
      <c r="B292" s="47"/>
      <c r="C292" s="47"/>
      <c r="D292" s="47"/>
      <c r="E292" s="47"/>
      <c r="F292" s="47"/>
      <c r="G292" s="47"/>
      <c r="H292" s="47"/>
    </row>
    <row r="293" spans="2:8" ht="12">
      <c r="B293" s="47"/>
      <c r="C293" s="47"/>
      <c r="D293" s="47"/>
      <c r="E293" s="47"/>
      <c r="F293" s="47"/>
      <c r="G293" s="47"/>
      <c r="H293" s="47"/>
    </row>
    <row r="294" spans="2:8" ht="12">
      <c r="B294" s="47"/>
      <c r="C294" s="47"/>
      <c r="D294" s="47"/>
      <c r="E294" s="47"/>
      <c r="F294" s="47"/>
      <c r="G294" s="47"/>
      <c r="H294" s="47"/>
    </row>
    <row r="295" spans="2:8" ht="12">
      <c r="B295" s="47"/>
      <c r="C295" s="47"/>
      <c r="D295" s="47"/>
      <c r="E295" s="47"/>
      <c r="F295" s="47"/>
      <c r="G295" s="47"/>
      <c r="H295" s="47"/>
    </row>
    <row r="296" spans="2:8" ht="12">
      <c r="B296" s="47"/>
      <c r="C296" s="47"/>
      <c r="D296" s="47"/>
      <c r="E296" s="47"/>
      <c r="F296" s="47"/>
      <c r="G296" s="47"/>
      <c r="H296" s="47"/>
    </row>
    <row r="297" spans="2:8" ht="12">
      <c r="B297" s="47"/>
      <c r="C297" s="47"/>
      <c r="D297" s="47"/>
      <c r="E297" s="47"/>
      <c r="F297" s="47"/>
      <c r="G297" s="47"/>
      <c r="H297" s="47"/>
    </row>
    <row r="298" spans="2:8" ht="12">
      <c r="B298" s="47"/>
      <c r="C298" s="47"/>
      <c r="D298" s="47"/>
      <c r="E298" s="47"/>
      <c r="F298" s="47"/>
      <c r="G298" s="47"/>
      <c r="H298" s="47"/>
    </row>
    <row r="299" spans="2:8" ht="12">
      <c r="B299" s="47"/>
      <c r="C299" s="47"/>
      <c r="D299" s="47"/>
      <c r="E299" s="47"/>
      <c r="F299" s="47"/>
      <c r="G299" s="47"/>
      <c r="H299" s="47"/>
    </row>
    <row r="300" spans="2:8" ht="12">
      <c r="B300" s="47"/>
      <c r="C300" s="47"/>
      <c r="D300" s="47"/>
      <c r="E300" s="47"/>
      <c r="F300" s="47"/>
      <c r="G300" s="47"/>
      <c r="H300" s="47"/>
    </row>
    <row r="301" spans="2:8" ht="12">
      <c r="B301" s="47"/>
      <c r="C301" s="47"/>
      <c r="D301" s="47"/>
      <c r="E301" s="47"/>
      <c r="F301" s="47"/>
      <c r="G301" s="47"/>
      <c r="H301" s="47"/>
    </row>
    <row r="302" spans="2:8" ht="12">
      <c r="B302" s="47"/>
      <c r="C302" s="47"/>
      <c r="D302" s="47"/>
      <c r="E302" s="47"/>
      <c r="F302" s="47"/>
      <c r="G302" s="47"/>
      <c r="H302" s="47"/>
    </row>
    <row r="303" spans="2:8" ht="12">
      <c r="B303" s="47"/>
      <c r="C303" s="47"/>
      <c r="D303" s="47"/>
      <c r="E303" s="47"/>
      <c r="F303" s="47"/>
      <c r="G303" s="47"/>
      <c r="H303" s="47"/>
    </row>
    <row r="304" spans="2:8" ht="12">
      <c r="B304" s="47"/>
      <c r="C304" s="47"/>
      <c r="D304" s="47"/>
      <c r="E304" s="47"/>
      <c r="F304" s="47"/>
      <c r="G304" s="47"/>
      <c r="H304" s="47"/>
    </row>
    <row r="305" spans="2:8" ht="12">
      <c r="B305" s="47"/>
      <c r="C305" s="47"/>
      <c r="D305" s="47"/>
      <c r="E305" s="47"/>
      <c r="F305" s="47"/>
      <c r="G305" s="47"/>
      <c r="H305" s="47"/>
    </row>
    <row r="306" spans="2:8" ht="12">
      <c r="B306" s="47"/>
      <c r="C306" s="47"/>
      <c r="D306" s="47"/>
      <c r="E306" s="47"/>
      <c r="F306" s="47"/>
      <c r="G306" s="47"/>
      <c r="H306" s="47"/>
    </row>
    <row r="307" spans="2:8" ht="12">
      <c r="B307" s="47"/>
      <c r="C307" s="47"/>
      <c r="D307" s="47"/>
      <c r="E307" s="47"/>
      <c r="F307" s="47"/>
      <c r="G307" s="47"/>
      <c r="H307" s="47"/>
    </row>
    <row r="308" spans="2:8" ht="12">
      <c r="B308" s="47"/>
      <c r="C308" s="47"/>
      <c r="D308" s="47"/>
      <c r="E308" s="47"/>
      <c r="F308" s="47"/>
      <c r="G308" s="47"/>
      <c r="H308" s="47"/>
    </row>
    <row r="309" spans="2:8" ht="12">
      <c r="B309" s="47"/>
      <c r="C309" s="47"/>
      <c r="D309" s="47"/>
      <c r="E309" s="47"/>
      <c r="F309" s="47"/>
      <c r="G309" s="47"/>
      <c r="H309" s="47"/>
    </row>
    <row r="310" spans="2:8" ht="12">
      <c r="B310" s="47"/>
      <c r="C310" s="47"/>
      <c r="D310" s="47"/>
      <c r="E310" s="47"/>
      <c r="F310" s="47"/>
      <c r="G310" s="47"/>
      <c r="H310" s="47"/>
    </row>
    <row r="311" spans="2:8" ht="12">
      <c r="B311" s="47"/>
      <c r="C311" s="47"/>
      <c r="D311" s="47"/>
      <c r="E311" s="47"/>
      <c r="F311" s="47"/>
      <c r="G311" s="47"/>
      <c r="H311" s="47"/>
    </row>
    <row r="312" spans="2:8" ht="12">
      <c r="B312" s="47"/>
      <c r="C312" s="47"/>
      <c r="D312" s="47"/>
      <c r="E312" s="47"/>
      <c r="F312" s="47"/>
      <c r="G312" s="47"/>
      <c r="H312" s="47"/>
    </row>
    <row r="313" spans="2:8" ht="12">
      <c r="B313" s="47"/>
      <c r="C313" s="47"/>
      <c r="D313" s="47"/>
      <c r="E313" s="47"/>
      <c r="F313" s="47"/>
      <c r="G313" s="47"/>
      <c r="H313" s="47"/>
    </row>
    <row r="314" spans="2:8" ht="12">
      <c r="B314" s="47"/>
      <c r="C314" s="47"/>
      <c r="D314" s="47"/>
      <c r="E314" s="47"/>
      <c r="F314" s="47"/>
      <c r="G314" s="47"/>
      <c r="H314" s="47"/>
    </row>
    <row r="315" spans="2:8" ht="12">
      <c r="B315" s="47"/>
      <c r="C315" s="47"/>
      <c r="D315" s="47"/>
      <c r="E315" s="47"/>
      <c r="F315" s="47"/>
      <c r="G315" s="47"/>
      <c r="H315" s="47"/>
    </row>
    <row r="316" spans="2:8" ht="12">
      <c r="B316" s="47"/>
      <c r="C316" s="47"/>
      <c r="D316" s="47"/>
      <c r="E316" s="47"/>
      <c r="F316" s="47"/>
      <c r="G316" s="47"/>
      <c r="H316" s="47"/>
    </row>
    <row r="317" spans="2:8" ht="12">
      <c r="B317" s="47"/>
      <c r="C317" s="47"/>
      <c r="D317" s="47"/>
      <c r="E317" s="47"/>
      <c r="F317" s="47"/>
      <c r="G317" s="47"/>
      <c r="H317" s="47"/>
    </row>
    <row r="318" spans="2:8" ht="12">
      <c r="B318" s="47"/>
      <c r="C318" s="47"/>
      <c r="D318" s="47"/>
      <c r="E318" s="47"/>
      <c r="F318" s="47"/>
      <c r="G318" s="47"/>
      <c r="H318" s="47"/>
    </row>
    <row r="319" spans="2:8" ht="12">
      <c r="B319" s="47"/>
      <c r="C319" s="47"/>
      <c r="D319" s="47"/>
      <c r="E319" s="47"/>
      <c r="F319" s="47"/>
      <c r="G319" s="47"/>
      <c r="H319" s="47"/>
    </row>
    <row r="320" spans="2:8" ht="12">
      <c r="B320" s="47"/>
      <c r="C320" s="47"/>
      <c r="D320" s="47"/>
      <c r="E320" s="47"/>
      <c r="F320" s="47"/>
      <c r="G320" s="47"/>
      <c r="H320" s="47"/>
    </row>
    <row r="321" spans="2:8" ht="12">
      <c r="B321" s="47"/>
      <c r="C321" s="47"/>
      <c r="D321" s="47"/>
      <c r="E321" s="47"/>
      <c r="F321" s="47"/>
      <c r="G321" s="47"/>
      <c r="H321" s="47"/>
    </row>
    <row r="322" spans="2:8" ht="12">
      <c r="B322" s="47"/>
      <c r="C322" s="47"/>
      <c r="D322" s="47"/>
      <c r="E322" s="47"/>
      <c r="F322" s="47"/>
      <c r="G322" s="47"/>
      <c r="H322" s="47"/>
    </row>
    <row r="323" spans="2:8" ht="12">
      <c r="B323" s="47"/>
      <c r="C323" s="47"/>
      <c r="D323" s="47"/>
      <c r="E323" s="47"/>
      <c r="F323" s="47"/>
      <c r="G323" s="47"/>
      <c r="H323" s="47"/>
    </row>
    <row r="324" spans="2:8" ht="12">
      <c r="B324" s="47"/>
      <c r="C324" s="47"/>
      <c r="D324" s="47"/>
      <c r="E324" s="47"/>
      <c r="F324" s="47"/>
      <c r="G324" s="47"/>
      <c r="H324" s="47"/>
    </row>
    <row r="325" spans="2:8" ht="12">
      <c r="B325" s="47"/>
      <c r="C325" s="47"/>
      <c r="D325" s="47"/>
      <c r="E325" s="47"/>
      <c r="F325" s="47"/>
      <c r="G325" s="47"/>
      <c r="H325" s="47"/>
    </row>
    <row r="326" spans="2:8" ht="12">
      <c r="B326" s="47"/>
      <c r="C326" s="47"/>
      <c r="D326" s="47"/>
      <c r="E326" s="47"/>
      <c r="F326" s="47"/>
      <c r="G326" s="47"/>
      <c r="H326" s="47"/>
    </row>
    <row r="327" spans="2:8" ht="12">
      <c r="B327" s="47"/>
      <c r="C327" s="47"/>
      <c r="D327" s="47"/>
      <c r="E327" s="47"/>
      <c r="F327" s="47"/>
      <c r="G327" s="47"/>
      <c r="H327" s="47"/>
    </row>
    <row r="328" spans="2:8" ht="12">
      <c r="B328" s="47"/>
      <c r="C328" s="47"/>
      <c r="D328" s="47"/>
      <c r="E328" s="47"/>
      <c r="F328" s="47"/>
      <c r="G328" s="47"/>
      <c r="H328" s="47"/>
    </row>
    <row r="329" spans="2:8" ht="12">
      <c r="B329" s="47"/>
      <c r="C329" s="47"/>
      <c r="D329" s="47"/>
      <c r="E329" s="47"/>
      <c r="F329" s="47"/>
      <c r="G329" s="47"/>
      <c r="H329" s="47"/>
    </row>
    <row r="330" spans="2:8" ht="12">
      <c r="B330" s="47"/>
      <c r="C330" s="47"/>
      <c r="D330" s="47"/>
      <c r="E330" s="47"/>
      <c r="F330" s="47"/>
      <c r="G330" s="47"/>
      <c r="H330" s="47"/>
    </row>
    <row r="331" spans="2:8" ht="12">
      <c r="B331" s="47"/>
      <c r="C331" s="47"/>
      <c r="D331" s="47"/>
      <c r="E331" s="47"/>
      <c r="F331" s="47"/>
      <c r="G331" s="47"/>
      <c r="H331" s="47"/>
    </row>
    <row r="332" spans="2:8" ht="12">
      <c r="B332" s="47"/>
      <c r="C332" s="47"/>
      <c r="D332" s="47"/>
      <c r="E332" s="47"/>
      <c r="F332" s="47"/>
      <c r="G332" s="47"/>
      <c r="H332" s="47"/>
    </row>
    <row r="333" spans="2:8" ht="12">
      <c r="B333" s="47"/>
      <c r="C333" s="47"/>
      <c r="D333" s="47"/>
      <c r="E333" s="47"/>
      <c r="F333" s="47"/>
      <c r="G333" s="47"/>
      <c r="H333" s="47"/>
    </row>
    <row r="334" spans="2:8" ht="12">
      <c r="B334" s="47"/>
      <c r="C334" s="47"/>
      <c r="D334" s="47"/>
      <c r="E334" s="47"/>
      <c r="F334" s="47"/>
      <c r="G334" s="47"/>
      <c r="H334" s="47"/>
    </row>
    <row r="335" spans="2:8" ht="12">
      <c r="B335" s="47"/>
      <c r="C335" s="47"/>
      <c r="D335" s="47"/>
      <c r="E335" s="47"/>
      <c r="F335" s="47"/>
      <c r="G335" s="47"/>
      <c r="H335" s="47"/>
    </row>
    <row r="336" spans="2:8" ht="12">
      <c r="B336" s="47"/>
      <c r="C336" s="47"/>
      <c r="D336" s="47"/>
      <c r="E336" s="47"/>
      <c r="F336" s="47"/>
      <c r="G336" s="47"/>
      <c r="H336" s="47"/>
    </row>
    <row r="337" spans="2:8" ht="12">
      <c r="B337" s="47"/>
      <c r="C337" s="47"/>
      <c r="D337" s="47"/>
      <c r="E337" s="47"/>
      <c r="F337" s="47"/>
      <c r="G337" s="47"/>
      <c r="H337" s="47"/>
    </row>
    <row r="338" spans="2:8" ht="12">
      <c r="B338" s="47"/>
      <c r="C338" s="47"/>
      <c r="D338" s="47"/>
      <c r="E338" s="47"/>
      <c r="F338" s="47"/>
      <c r="G338" s="47"/>
      <c r="H338" s="47"/>
    </row>
    <row r="339" spans="2:8" ht="12">
      <c r="B339" s="47"/>
      <c r="C339" s="47"/>
      <c r="D339" s="47"/>
      <c r="E339" s="47"/>
      <c r="F339" s="47"/>
      <c r="G339" s="47"/>
      <c r="H339" s="47"/>
    </row>
    <row r="340" spans="2:8" ht="12">
      <c r="B340" s="47"/>
      <c r="C340" s="47"/>
      <c r="D340" s="47"/>
      <c r="E340" s="47"/>
      <c r="F340" s="47"/>
      <c r="G340" s="47"/>
      <c r="H340" s="47"/>
    </row>
    <row r="341" spans="2:8" ht="12">
      <c r="B341" s="47"/>
      <c r="C341" s="47"/>
      <c r="D341" s="47"/>
      <c r="E341" s="47"/>
      <c r="F341" s="47"/>
      <c r="G341" s="47"/>
      <c r="H341" s="47"/>
    </row>
    <row r="342" spans="2:8" ht="12">
      <c r="B342" s="47"/>
      <c r="C342" s="47"/>
      <c r="D342" s="47"/>
      <c r="E342" s="47"/>
      <c r="F342" s="47"/>
      <c r="G342" s="47"/>
      <c r="H342" s="47"/>
    </row>
    <row r="343" spans="2:8" ht="12">
      <c r="B343" s="47"/>
      <c r="C343" s="47"/>
      <c r="D343" s="47"/>
      <c r="E343" s="47"/>
      <c r="F343" s="47"/>
      <c r="G343" s="47"/>
      <c r="H343" s="47"/>
    </row>
    <row r="344" spans="2:8" ht="12">
      <c r="B344" s="47"/>
      <c r="C344" s="47"/>
      <c r="D344" s="47"/>
      <c r="E344" s="47"/>
      <c r="F344" s="47"/>
      <c r="G344" s="47"/>
      <c r="H344" s="47"/>
    </row>
    <row r="345" spans="2:8" ht="12">
      <c r="B345" s="47"/>
      <c r="C345" s="47"/>
      <c r="D345" s="47"/>
      <c r="E345" s="47"/>
      <c r="F345" s="47"/>
      <c r="G345" s="47"/>
      <c r="H345" s="47"/>
    </row>
    <row r="346" spans="2:8" ht="12">
      <c r="B346" s="47"/>
      <c r="C346" s="47"/>
      <c r="D346" s="47"/>
      <c r="E346" s="47"/>
      <c r="F346" s="47"/>
      <c r="G346" s="47"/>
      <c r="H346" s="47"/>
    </row>
    <row r="347" spans="2:8" ht="12">
      <c r="B347" s="47"/>
      <c r="C347" s="47"/>
      <c r="D347" s="47"/>
      <c r="E347" s="47"/>
      <c r="F347" s="47"/>
      <c r="G347" s="47"/>
      <c r="H347" s="47"/>
    </row>
    <row r="348" spans="2:8" ht="12">
      <c r="B348" s="47"/>
      <c r="C348" s="47"/>
      <c r="D348" s="47"/>
      <c r="E348" s="47"/>
      <c r="F348" s="47"/>
      <c r="G348" s="47"/>
      <c r="H348" s="47"/>
    </row>
    <row r="349" spans="2:8" ht="12">
      <c r="B349" s="47"/>
      <c r="C349" s="47"/>
      <c r="D349" s="47"/>
      <c r="E349" s="47"/>
      <c r="F349" s="47"/>
      <c r="G349" s="47"/>
      <c r="H349" s="47"/>
    </row>
    <row r="350" spans="2:8" ht="12">
      <c r="B350" s="47"/>
      <c r="C350" s="47"/>
      <c r="D350" s="47"/>
      <c r="E350" s="47"/>
      <c r="F350" s="47"/>
      <c r="G350" s="47"/>
      <c r="H350" s="47"/>
    </row>
    <row r="351" spans="2:8" ht="12">
      <c r="B351" s="47"/>
      <c r="C351" s="47"/>
      <c r="D351" s="47"/>
      <c r="E351" s="47"/>
      <c r="F351" s="47"/>
      <c r="G351" s="47"/>
      <c r="H351" s="47"/>
    </row>
    <row r="352" spans="2:8" ht="12">
      <c r="B352" s="47"/>
      <c r="C352" s="47"/>
      <c r="D352" s="47"/>
      <c r="E352" s="47"/>
      <c r="F352" s="47"/>
      <c r="G352" s="47"/>
      <c r="H352" s="47"/>
    </row>
    <row r="353" spans="2:8" ht="12">
      <c r="B353" s="47"/>
      <c r="C353" s="47"/>
      <c r="D353" s="47"/>
      <c r="E353" s="47"/>
      <c r="F353" s="47"/>
      <c r="G353" s="47"/>
      <c r="H353" s="47"/>
    </row>
    <row r="354" spans="2:8" ht="12">
      <c r="B354" s="47"/>
      <c r="C354" s="47"/>
      <c r="D354" s="47"/>
      <c r="E354" s="47"/>
      <c r="F354" s="47"/>
      <c r="G354" s="47"/>
      <c r="H354" s="47"/>
    </row>
    <row r="355" spans="2:8" ht="12">
      <c r="B355" s="47"/>
      <c r="C355" s="47"/>
      <c r="D355" s="47"/>
      <c r="E355" s="47"/>
      <c r="F355" s="47"/>
      <c r="G355" s="47"/>
      <c r="H355" s="47"/>
    </row>
    <row r="356" spans="2:8" ht="12">
      <c r="B356" s="47"/>
      <c r="C356" s="47"/>
      <c r="D356" s="47"/>
      <c r="E356" s="47"/>
      <c r="F356" s="47"/>
      <c r="G356" s="47"/>
      <c r="H356" s="47"/>
    </row>
    <row r="357" spans="2:8" ht="12">
      <c r="B357" s="47"/>
      <c r="C357" s="47"/>
      <c r="D357" s="47"/>
      <c r="E357" s="47"/>
      <c r="F357" s="47"/>
      <c r="G357" s="47"/>
      <c r="H357" s="47"/>
    </row>
    <row r="358" spans="2:8" ht="12">
      <c r="B358" s="47"/>
      <c r="C358" s="47"/>
      <c r="D358" s="47"/>
      <c r="E358" s="47"/>
      <c r="F358" s="47"/>
      <c r="G358" s="47"/>
      <c r="H358" s="47"/>
    </row>
    <row r="359" spans="2:8" ht="12">
      <c r="B359" s="47"/>
      <c r="C359" s="47"/>
      <c r="D359" s="47"/>
      <c r="E359" s="47"/>
      <c r="F359" s="47"/>
      <c r="G359" s="47"/>
      <c r="H359" s="47"/>
    </row>
    <row r="360" spans="2:8" ht="12">
      <c r="B360" s="47"/>
      <c r="C360" s="47"/>
      <c r="D360" s="47"/>
      <c r="E360" s="47"/>
      <c r="F360" s="47"/>
      <c r="G360" s="47"/>
      <c r="H360" s="47"/>
    </row>
    <row r="361" spans="2:8" ht="12">
      <c r="B361" s="47"/>
      <c r="C361" s="47"/>
      <c r="D361" s="47"/>
      <c r="E361" s="47"/>
      <c r="F361" s="47"/>
      <c r="G361" s="47"/>
      <c r="H361" s="47"/>
    </row>
    <row r="362" spans="2:8" ht="12">
      <c r="B362" s="47"/>
      <c r="C362" s="47"/>
      <c r="D362" s="47"/>
      <c r="E362" s="47"/>
      <c r="F362" s="47"/>
      <c r="G362" s="47"/>
      <c r="H362" s="47"/>
    </row>
    <row r="363" spans="2:8" ht="12">
      <c r="B363" s="47"/>
      <c r="C363" s="47"/>
      <c r="D363" s="47"/>
      <c r="E363" s="47"/>
      <c r="F363" s="47"/>
      <c r="G363" s="47"/>
      <c r="H363" s="47"/>
    </row>
    <row r="364" spans="2:8" ht="12">
      <c r="B364" s="47"/>
      <c r="C364" s="47"/>
      <c r="D364" s="47"/>
      <c r="E364" s="47"/>
      <c r="F364" s="47"/>
      <c r="G364" s="47"/>
      <c r="H364" s="47"/>
    </row>
    <row r="365" spans="2:8" ht="12">
      <c r="B365" s="47"/>
      <c r="C365" s="47"/>
      <c r="D365" s="47"/>
      <c r="E365" s="47"/>
      <c r="F365" s="47"/>
      <c r="G365" s="47"/>
      <c r="H365" s="47"/>
    </row>
    <row r="366" spans="2:8" ht="12">
      <c r="B366" s="47"/>
      <c r="C366" s="47"/>
      <c r="D366" s="47"/>
      <c r="E366" s="47"/>
      <c r="F366" s="47"/>
      <c r="G366" s="47"/>
      <c r="H366" s="47"/>
    </row>
    <row r="367" spans="2:8" ht="12">
      <c r="B367" s="47"/>
      <c r="C367" s="47"/>
      <c r="D367" s="47"/>
      <c r="E367" s="47"/>
      <c r="F367" s="47"/>
      <c r="G367" s="47"/>
      <c r="H367" s="47"/>
    </row>
    <row r="368" spans="2:8" ht="12">
      <c r="B368" s="47"/>
      <c r="C368" s="47"/>
      <c r="D368" s="47"/>
      <c r="E368" s="47"/>
      <c r="F368" s="47"/>
      <c r="G368" s="47"/>
      <c r="H368" s="47"/>
    </row>
    <row r="369" spans="2:8" ht="12">
      <c r="B369" s="47"/>
      <c r="C369" s="47"/>
      <c r="D369" s="47"/>
      <c r="E369" s="47"/>
      <c r="F369" s="47"/>
      <c r="G369" s="47"/>
      <c r="H369" s="47"/>
    </row>
    <row r="370" spans="2:8" ht="12">
      <c r="B370" s="47"/>
      <c r="C370" s="47"/>
      <c r="D370" s="47"/>
      <c r="E370" s="47"/>
      <c r="F370" s="47"/>
      <c r="G370" s="47"/>
      <c r="H370" s="47"/>
    </row>
    <row r="371" spans="2:8" ht="12">
      <c r="B371" s="47"/>
      <c r="C371" s="47"/>
      <c r="D371" s="47"/>
      <c r="E371" s="47"/>
      <c r="F371" s="47"/>
      <c r="G371" s="47"/>
      <c r="H371" s="47"/>
    </row>
    <row r="372" spans="2:8" ht="12">
      <c r="B372" s="47"/>
      <c r="C372" s="47"/>
      <c r="D372" s="47"/>
      <c r="E372" s="47"/>
      <c r="F372" s="47"/>
      <c r="G372" s="47"/>
      <c r="H372" s="47"/>
    </row>
    <row r="373" spans="2:8" ht="12">
      <c r="B373" s="47"/>
      <c r="C373" s="47"/>
      <c r="D373" s="47"/>
      <c r="E373" s="47"/>
      <c r="F373" s="47"/>
      <c r="G373" s="47"/>
      <c r="H373" s="47"/>
    </row>
    <row r="374" spans="2:8" ht="12">
      <c r="B374" s="47"/>
      <c r="C374" s="47"/>
      <c r="D374" s="47"/>
      <c r="E374" s="47"/>
      <c r="F374" s="47"/>
      <c r="G374" s="47"/>
      <c r="H374" s="47"/>
    </row>
    <row r="375" spans="2:8" ht="12">
      <c r="B375" s="47"/>
      <c r="C375" s="47"/>
      <c r="D375" s="47"/>
      <c r="E375" s="47"/>
      <c r="F375" s="47"/>
      <c r="G375" s="47"/>
      <c r="H375" s="47"/>
    </row>
    <row r="376" spans="2:8" ht="12">
      <c r="B376" s="47"/>
      <c r="C376" s="47"/>
      <c r="D376" s="47"/>
      <c r="E376" s="47"/>
      <c r="F376" s="47"/>
      <c r="G376" s="47"/>
      <c r="H376" s="47"/>
    </row>
    <row r="377" spans="2:8" ht="12">
      <c r="B377" s="47"/>
      <c r="C377" s="47"/>
      <c r="D377" s="47"/>
      <c r="E377" s="47"/>
      <c r="F377" s="47"/>
      <c r="G377" s="47"/>
      <c r="H377" s="47"/>
    </row>
    <row r="378" spans="2:8" ht="12">
      <c r="B378" s="47"/>
      <c r="C378" s="47"/>
      <c r="D378" s="47"/>
      <c r="E378" s="47"/>
      <c r="F378" s="47"/>
      <c r="G378" s="47"/>
      <c r="H378" s="47"/>
    </row>
    <row r="379" spans="2:8" ht="12">
      <c r="B379" s="47"/>
      <c r="C379" s="47"/>
      <c r="D379" s="47"/>
      <c r="E379" s="47"/>
      <c r="F379" s="47"/>
      <c r="G379" s="47"/>
      <c r="H379" s="47"/>
    </row>
    <row r="380" spans="2:8" ht="12">
      <c r="B380" s="47"/>
      <c r="C380" s="47"/>
      <c r="D380" s="47"/>
      <c r="E380" s="47"/>
      <c r="F380" s="47"/>
      <c r="G380" s="47"/>
      <c r="H380" s="47"/>
    </row>
    <row r="381" spans="2:8" ht="12">
      <c r="B381" s="47"/>
      <c r="C381" s="47"/>
      <c r="D381" s="47"/>
      <c r="E381" s="47"/>
      <c r="F381" s="47"/>
      <c r="G381" s="47"/>
      <c r="H381" s="47"/>
    </row>
    <row r="382" spans="2:8" ht="12">
      <c r="B382" s="47"/>
      <c r="C382" s="47"/>
      <c r="D382" s="47"/>
      <c r="E382" s="47"/>
      <c r="F382" s="47"/>
      <c r="G382" s="47"/>
      <c r="H382" s="47"/>
    </row>
    <row r="383" spans="2:8" ht="12">
      <c r="B383" s="47"/>
      <c r="C383" s="47"/>
      <c r="D383" s="47"/>
      <c r="E383" s="47"/>
      <c r="F383" s="47"/>
      <c r="G383" s="47"/>
      <c r="H383" s="47"/>
    </row>
    <row r="384" spans="2:8" ht="12">
      <c r="B384" s="47"/>
      <c r="C384" s="47"/>
      <c r="D384" s="47"/>
      <c r="E384" s="47"/>
      <c r="F384" s="47"/>
      <c r="G384" s="47"/>
      <c r="H384" s="47"/>
    </row>
    <row r="385" spans="2:8" ht="12">
      <c r="B385" s="47"/>
      <c r="C385" s="47"/>
      <c r="D385" s="47"/>
      <c r="E385" s="47"/>
      <c r="F385" s="47"/>
      <c r="G385" s="47"/>
      <c r="H385" s="47"/>
    </row>
    <row r="386" spans="2:8" ht="12">
      <c r="B386" s="47"/>
      <c r="C386" s="47"/>
      <c r="D386" s="47"/>
      <c r="E386" s="47"/>
      <c r="F386" s="47"/>
      <c r="G386" s="47"/>
      <c r="H386" s="47"/>
    </row>
    <row r="387" spans="2:8" ht="12">
      <c r="B387" s="47"/>
      <c r="C387" s="47"/>
      <c r="D387" s="47"/>
      <c r="E387" s="47"/>
      <c r="F387" s="47"/>
      <c r="G387" s="47"/>
      <c r="H387" s="47"/>
    </row>
    <row r="388" spans="2:8" ht="12">
      <c r="B388" s="47"/>
      <c r="C388" s="47"/>
      <c r="D388" s="47"/>
      <c r="E388" s="47"/>
      <c r="F388" s="47"/>
      <c r="G388" s="47"/>
      <c r="H388" s="47"/>
    </row>
    <row r="389" spans="2:8" ht="12">
      <c r="B389" s="47"/>
      <c r="C389" s="47"/>
      <c r="D389" s="47"/>
      <c r="E389" s="47"/>
      <c r="F389" s="47"/>
      <c r="G389" s="47"/>
      <c r="H389" s="47"/>
    </row>
    <row r="390" spans="2:8" ht="12">
      <c r="B390" s="47"/>
      <c r="C390" s="47"/>
      <c r="D390" s="47"/>
      <c r="E390" s="47"/>
      <c r="F390" s="47"/>
      <c r="G390" s="47"/>
      <c r="H390" s="47"/>
    </row>
    <row r="391" spans="2:8" ht="12">
      <c r="B391" s="47"/>
      <c r="C391" s="47"/>
      <c r="D391" s="47"/>
      <c r="E391" s="47"/>
      <c r="F391" s="47"/>
      <c r="G391" s="47"/>
      <c r="H391" s="47"/>
    </row>
    <row r="392" spans="2:8" ht="12">
      <c r="B392" s="47"/>
      <c r="C392" s="47"/>
      <c r="D392" s="47"/>
      <c r="E392" s="47"/>
      <c r="F392" s="47"/>
      <c r="G392" s="47"/>
      <c r="H392" s="47"/>
    </row>
    <row r="393" spans="2:8" ht="12">
      <c r="B393" s="47"/>
      <c r="C393" s="47"/>
      <c r="D393" s="47"/>
      <c r="E393" s="47"/>
      <c r="F393" s="47"/>
      <c r="G393" s="47"/>
      <c r="H393" s="47"/>
    </row>
    <row r="394" spans="2:8" ht="12">
      <c r="B394" s="47"/>
      <c r="C394" s="47"/>
      <c r="D394" s="47"/>
      <c r="E394" s="47"/>
      <c r="F394" s="47"/>
      <c r="G394" s="47"/>
      <c r="H394" s="47"/>
    </row>
    <row r="395" spans="2:8" ht="12">
      <c r="B395" s="47"/>
      <c r="C395" s="47"/>
      <c r="D395" s="47"/>
      <c r="E395" s="47"/>
      <c r="F395" s="47"/>
      <c r="G395" s="47"/>
      <c r="H395" s="47"/>
    </row>
    <row r="396" spans="2:8" ht="12">
      <c r="B396" s="47"/>
      <c r="C396" s="47"/>
      <c r="D396" s="47"/>
      <c r="E396" s="47"/>
      <c r="F396" s="47"/>
      <c r="G396" s="47"/>
      <c r="H396" s="47"/>
    </row>
    <row r="397" spans="2:8" ht="12">
      <c r="B397" s="47"/>
      <c r="C397" s="47"/>
      <c r="D397" s="47"/>
      <c r="E397" s="47"/>
      <c r="F397" s="47"/>
      <c r="G397" s="47"/>
      <c r="H397" s="47"/>
    </row>
    <row r="398" spans="2:8" ht="12">
      <c r="B398" s="47"/>
      <c r="C398" s="47"/>
      <c r="D398" s="47"/>
      <c r="E398" s="47"/>
      <c r="F398" s="47"/>
      <c r="G398" s="47"/>
      <c r="H398" s="47"/>
    </row>
    <row r="399" spans="2:8" ht="12">
      <c r="B399" s="47"/>
      <c r="C399" s="47"/>
      <c r="D399" s="47"/>
      <c r="E399" s="47"/>
      <c r="F399" s="47"/>
      <c r="G399" s="47"/>
      <c r="H399" s="47"/>
    </row>
    <row r="400" spans="2:8" ht="12">
      <c r="B400" s="47"/>
      <c r="C400" s="47"/>
      <c r="D400" s="47"/>
      <c r="E400" s="47"/>
      <c r="F400" s="47"/>
      <c r="G400" s="47"/>
      <c r="H400" s="47"/>
    </row>
    <row r="401" spans="2:8" ht="12">
      <c r="B401" s="47"/>
      <c r="C401" s="47"/>
      <c r="D401" s="47"/>
      <c r="E401" s="47"/>
      <c r="F401" s="47"/>
      <c r="G401" s="47"/>
      <c r="H401" s="47"/>
    </row>
    <row r="402" spans="2:8" ht="12">
      <c r="B402" s="47"/>
      <c r="C402" s="47"/>
      <c r="D402" s="47"/>
      <c r="E402" s="47"/>
      <c r="F402" s="47"/>
      <c r="G402" s="47"/>
      <c r="H402" s="47"/>
    </row>
    <row r="403" spans="2:8" ht="12">
      <c r="B403" s="47"/>
      <c r="C403" s="47"/>
      <c r="D403" s="47"/>
      <c r="E403" s="47"/>
      <c r="F403" s="47"/>
      <c r="G403" s="47"/>
      <c r="H403" s="47"/>
    </row>
    <row r="404" spans="2:8" ht="12">
      <c r="B404" s="47"/>
      <c r="C404" s="47"/>
      <c r="D404" s="47"/>
      <c r="E404" s="47"/>
      <c r="F404" s="47"/>
      <c r="G404" s="47"/>
      <c r="H404" s="47"/>
    </row>
    <row r="405" spans="2:8" ht="12">
      <c r="B405" s="47"/>
      <c r="C405" s="47"/>
      <c r="D405" s="47"/>
      <c r="E405" s="47"/>
      <c r="F405" s="47"/>
      <c r="G405" s="47"/>
      <c r="H405" s="47"/>
    </row>
    <row r="406" spans="2:8" ht="12">
      <c r="B406" s="47"/>
      <c r="C406" s="47"/>
      <c r="D406" s="47"/>
      <c r="E406" s="47"/>
      <c r="F406" s="47"/>
      <c r="G406" s="47"/>
      <c r="H406" s="47"/>
    </row>
    <row r="407" spans="2:8" ht="12">
      <c r="B407" s="47"/>
      <c r="C407" s="47"/>
      <c r="D407" s="47"/>
      <c r="E407" s="47"/>
      <c r="F407" s="47"/>
      <c r="G407" s="47"/>
      <c r="H407" s="47"/>
    </row>
    <row r="408" spans="2:8" ht="12">
      <c r="B408" s="47"/>
      <c r="C408" s="47"/>
      <c r="D408" s="47"/>
      <c r="E408" s="47"/>
      <c r="F408" s="47"/>
      <c r="G408" s="47"/>
      <c r="H408" s="47"/>
    </row>
    <row r="409" spans="2:8" ht="12">
      <c r="B409" s="47"/>
      <c r="C409" s="47"/>
      <c r="D409" s="47"/>
      <c r="E409" s="47"/>
      <c r="F409" s="47"/>
      <c r="G409" s="47"/>
      <c r="H409" s="47"/>
    </row>
    <row r="410" spans="2:8" ht="12">
      <c r="B410" s="47"/>
      <c r="C410" s="47"/>
      <c r="D410" s="47"/>
      <c r="E410" s="47"/>
      <c r="F410" s="47"/>
      <c r="G410" s="47"/>
      <c r="H410" s="47"/>
    </row>
    <row r="411" spans="2:8" ht="12">
      <c r="B411" s="47"/>
      <c r="C411" s="47"/>
      <c r="D411" s="47"/>
      <c r="E411" s="47"/>
      <c r="F411" s="47"/>
      <c r="G411" s="47"/>
      <c r="H411" s="47"/>
    </row>
    <row r="412" spans="2:8" ht="12">
      <c r="B412" s="47"/>
      <c r="C412" s="47"/>
      <c r="D412" s="47"/>
      <c r="E412" s="47"/>
      <c r="F412" s="47"/>
      <c r="G412" s="47"/>
      <c r="H412" s="47"/>
    </row>
    <row r="413" spans="2:8" ht="12">
      <c r="B413" s="47"/>
      <c r="C413" s="47"/>
      <c r="D413" s="47"/>
      <c r="E413" s="47"/>
      <c r="F413" s="47"/>
      <c r="G413" s="47"/>
      <c r="H413" s="47"/>
    </row>
    <row r="414" spans="2:8" ht="12">
      <c r="B414" s="47"/>
      <c r="C414" s="47"/>
      <c r="D414" s="47"/>
      <c r="E414" s="47"/>
      <c r="F414" s="47"/>
      <c r="G414" s="47"/>
      <c r="H414" s="47"/>
    </row>
    <row r="415" spans="2:8" ht="12">
      <c r="B415" s="47"/>
      <c r="C415" s="47"/>
      <c r="D415" s="47"/>
      <c r="E415" s="47"/>
      <c r="F415" s="47"/>
      <c r="G415" s="47"/>
      <c r="H415" s="47"/>
    </row>
    <row r="416" spans="2:8" ht="12">
      <c r="B416" s="47"/>
      <c r="C416" s="47"/>
      <c r="D416" s="47"/>
      <c r="E416" s="47"/>
      <c r="F416" s="47"/>
      <c r="G416" s="47"/>
      <c r="H416" s="47"/>
    </row>
    <row r="417" spans="2:8" ht="12">
      <c r="B417" s="47"/>
      <c r="C417" s="47"/>
      <c r="D417" s="47"/>
      <c r="E417" s="47"/>
      <c r="F417" s="47"/>
      <c r="G417" s="47"/>
      <c r="H417" s="47"/>
    </row>
    <row r="418" spans="2:8" ht="12">
      <c r="B418" s="47"/>
      <c r="C418" s="47"/>
      <c r="D418" s="47"/>
      <c r="E418" s="47"/>
      <c r="F418" s="47"/>
      <c r="G418" s="47"/>
      <c r="H418" s="47"/>
    </row>
    <row r="419" spans="2:8" ht="12">
      <c r="B419" s="47"/>
      <c r="C419" s="47"/>
      <c r="D419" s="47"/>
      <c r="E419" s="47"/>
      <c r="F419" s="47"/>
      <c r="G419" s="47"/>
      <c r="H419" s="47"/>
    </row>
    <row r="420" spans="2:8" ht="12">
      <c r="B420" s="47"/>
      <c r="C420" s="47"/>
      <c r="D420" s="47"/>
      <c r="E420" s="47"/>
      <c r="F420" s="47"/>
      <c r="G420" s="47"/>
      <c r="H420" s="47"/>
    </row>
    <row r="421" spans="2:8" ht="12">
      <c r="B421" s="47"/>
      <c r="C421" s="47"/>
      <c r="D421" s="47"/>
      <c r="E421" s="47"/>
      <c r="F421" s="47"/>
      <c r="G421" s="47"/>
      <c r="H421" s="47"/>
    </row>
    <row r="422" spans="2:8" ht="12">
      <c r="B422" s="47"/>
      <c r="C422" s="47"/>
      <c r="D422" s="47"/>
      <c r="E422" s="47"/>
      <c r="F422" s="47"/>
      <c r="G422" s="47"/>
      <c r="H422" s="47"/>
    </row>
    <row r="423" spans="2:8" ht="12">
      <c r="B423" s="47"/>
      <c r="C423" s="47"/>
      <c r="D423" s="47"/>
      <c r="E423" s="47"/>
      <c r="F423" s="47"/>
      <c r="G423" s="47"/>
      <c r="H423" s="47"/>
    </row>
    <row r="424" spans="2:8" ht="12">
      <c r="B424" s="47"/>
      <c r="C424" s="47"/>
      <c r="D424" s="47"/>
      <c r="E424" s="47"/>
      <c r="F424" s="47"/>
      <c r="G424" s="47"/>
      <c r="H424" s="47"/>
    </row>
    <row r="425" spans="2:8" ht="12">
      <c r="B425" s="47"/>
      <c r="C425" s="47"/>
      <c r="D425" s="47"/>
      <c r="E425" s="47"/>
      <c r="F425" s="47"/>
      <c r="G425" s="47"/>
      <c r="H425" s="47"/>
    </row>
    <row r="426" spans="2:8" ht="12">
      <c r="B426" s="47"/>
      <c r="C426" s="47"/>
      <c r="D426" s="47"/>
      <c r="E426" s="47"/>
      <c r="F426" s="47"/>
      <c r="G426" s="47"/>
      <c r="H426" s="47"/>
    </row>
    <row r="427" spans="2:8" ht="12">
      <c r="B427" s="47"/>
      <c r="C427" s="47"/>
      <c r="D427" s="47"/>
      <c r="E427" s="47"/>
      <c r="F427" s="47"/>
      <c r="G427" s="47"/>
      <c r="H427" s="47"/>
    </row>
    <row r="428" spans="2:8" ht="12">
      <c r="B428" s="47"/>
      <c r="C428" s="47"/>
      <c r="D428" s="47"/>
      <c r="E428" s="47"/>
      <c r="F428" s="47"/>
      <c r="G428" s="47"/>
      <c r="H428" s="47"/>
    </row>
    <row r="429" spans="2:8" ht="12">
      <c r="B429" s="47"/>
      <c r="C429" s="47"/>
      <c r="D429" s="47"/>
      <c r="E429" s="47"/>
      <c r="F429" s="47"/>
      <c r="G429" s="47"/>
      <c r="H429" s="47"/>
    </row>
    <row r="430" spans="2:8" ht="12">
      <c r="B430" s="47"/>
      <c r="C430" s="47"/>
      <c r="D430" s="47"/>
      <c r="E430" s="47"/>
      <c r="F430" s="47"/>
      <c r="G430" s="47"/>
      <c r="H430" s="47"/>
    </row>
    <row r="431" spans="2:8" ht="12">
      <c r="B431" s="47"/>
      <c r="C431" s="47"/>
      <c r="D431" s="47"/>
      <c r="E431" s="47"/>
      <c r="F431" s="47"/>
      <c r="G431" s="47"/>
      <c r="H431" s="47"/>
    </row>
    <row r="432" spans="2:8" ht="12">
      <c r="B432" s="47"/>
      <c r="C432" s="47"/>
      <c r="D432" s="47"/>
      <c r="E432" s="47"/>
      <c r="F432" s="47"/>
      <c r="G432" s="47"/>
      <c r="H432" s="47"/>
    </row>
    <row r="433" spans="2:8" ht="12">
      <c r="B433" s="47"/>
      <c r="C433" s="47"/>
      <c r="D433" s="47"/>
      <c r="E433" s="47"/>
      <c r="F433" s="47"/>
      <c r="G433" s="47"/>
      <c r="H433" s="47"/>
    </row>
    <row r="434" spans="2:8" ht="12">
      <c r="B434" s="47"/>
      <c r="C434" s="47"/>
      <c r="D434" s="47"/>
      <c r="E434" s="47"/>
      <c r="F434" s="47"/>
      <c r="G434" s="47"/>
      <c r="H434" s="47"/>
    </row>
    <row r="435" spans="2:8" ht="12">
      <c r="B435" s="47"/>
      <c r="C435" s="47"/>
      <c r="D435" s="47"/>
      <c r="E435" s="47"/>
      <c r="F435" s="47"/>
      <c r="G435" s="47"/>
      <c r="H435" s="47"/>
    </row>
    <row r="436" spans="2:8" ht="12">
      <c r="B436" s="47"/>
      <c r="C436" s="47"/>
      <c r="D436" s="47"/>
      <c r="E436" s="47"/>
      <c r="F436" s="47"/>
      <c r="G436" s="47"/>
      <c r="H436" s="47"/>
    </row>
    <row r="437" spans="2:8" ht="12">
      <c r="B437" s="47"/>
      <c r="C437" s="47"/>
      <c r="D437" s="47"/>
      <c r="E437" s="47"/>
      <c r="F437" s="47"/>
      <c r="G437" s="47"/>
      <c r="H437" s="47"/>
    </row>
    <row r="438" spans="2:8" ht="12">
      <c r="B438" s="47"/>
      <c r="C438" s="47"/>
      <c r="D438" s="47"/>
      <c r="E438" s="47"/>
      <c r="F438" s="47"/>
      <c r="G438" s="47"/>
      <c r="H438" s="47"/>
    </row>
    <row r="439" spans="2:8" ht="12">
      <c r="B439" s="47"/>
      <c r="C439" s="47"/>
      <c r="D439" s="47"/>
      <c r="E439" s="47"/>
      <c r="F439" s="47"/>
      <c r="G439" s="47"/>
      <c r="H439" s="47"/>
    </row>
    <row r="440" spans="2:8" ht="12">
      <c r="B440" s="47"/>
      <c r="C440" s="47"/>
      <c r="D440" s="47"/>
      <c r="E440" s="47"/>
      <c r="F440" s="47"/>
      <c r="G440" s="47"/>
      <c r="H440" s="47"/>
    </row>
    <row r="441" spans="2:8" ht="12">
      <c r="B441" s="47"/>
      <c r="C441" s="47"/>
      <c r="D441" s="47"/>
      <c r="E441" s="47"/>
      <c r="F441" s="47"/>
      <c r="G441" s="47"/>
      <c r="H441" s="47"/>
    </row>
    <row r="442" spans="2:8" ht="12">
      <c r="B442" s="47"/>
      <c r="C442" s="47"/>
      <c r="D442" s="47"/>
      <c r="E442" s="47"/>
      <c r="F442" s="47"/>
      <c r="G442" s="47"/>
      <c r="H442" s="47"/>
    </row>
    <row r="443" spans="2:8" ht="12">
      <c r="B443" s="47"/>
      <c r="C443" s="47"/>
      <c r="D443" s="47"/>
      <c r="E443" s="47"/>
      <c r="F443" s="47"/>
      <c r="G443" s="47"/>
      <c r="H443" s="47"/>
    </row>
    <row r="444" spans="2:8" ht="12">
      <c r="B444" s="47"/>
      <c r="C444" s="47"/>
      <c r="D444" s="47"/>
      <c r="E444" s="47"/>
      <c r="F444" s="47"/>
      <c r="G444" s="47"/>
      <c r="H444" s="47"/>
    </row>
    <row r="445" spans="2:8" ht="12">
      <c r="B445" s="47"/>
      <c r="C445" s="47"/>
      <c r="D445" s="47"/>
      <c r="E445" s="47"/>
      <c r="F445" s="47"/>
      <c r="G445" s="47"/>
      <c r="H445" s="47"/>
    </row>
    <row r="446" spans="2:8" ht="12">
      <c r="B446" s="47"/>
      <c r="C446" s="47"/>
      <c r="D446" s="47"/>
      <c r="E446" s="47"/>
      <c r="F446" s="47"/>
      <c r="G446" s="47"/>
      <c r="H446" s="47"/>
    </row>
    <row r="447" spans="2:8" ht="12">
      <c r="B447" s="47"/>
      <c r="C447" s="47"/>
      <c r="D447" s="47"/>
      <c r="E447" s="47"/>
      <c r="F447" s="47"/>
      <c r="G447" s="47"/>
      <c r="H447" s="47"/>
    </row>
    <row r="448" spans="2:8" ht="12">
      <c r="B448" s="47"/>
      <c r="C448" s="47"/>
      <c r="D448" s="47"/>
      <c r="E448" s="47"/>
      <c r="F448" s="47"/>
      <c r="G448" s="47"/>
      <c r="H448" s="47"/>
    </row>
    <row r="449" spans="2:8" ht="12">
      <c r="B449" s="47"/>
      <c r="C449" s="47"/>
      <c r="D449" s="47"/>
      <c r="E449" s="47"/>
      <c r="F449" s="47"/>
      <c r="G449" s="47"/>
      <c r="H449" s="47"/>
    </row>
    <row r="450" spans="2:8" ht="12">
      <c r="B450" s="47"/>
      <c r="C450" s="47"/>
      <c r="D450" s="47"/>
      <c r="E450" s="47"/>
      <c r="F450" s="47"/>
      <c r="G450" s="47"/>
      <c r="H450" s="47"/>
    </row>
    <row r="451" spans="2:8" ht="12">
      <c r="B451" s="47"/>
      <c r="C451" s="47"/>
      <c r="D451" s="47"/>
      <c r="E451" s="47"/>
      <c r="F451" s="47"/>
      <c r="G451" s="47"/>
      <c r="H451" s="47"/>
    </row>
    <row r="452" spans="2:8" ht="12">
      <c r="B452" s="47"/>
      <c r="C452" s="47"/>
      <c r="D452" s="47"/>
      <c r="E452" s="47"/>
      <c r="F452" s="47"/>
      <c r="G452" s="47"/>
      <c r="H452" s="47"/>
    </row>
    <row r="453" spans="2:8" ht="12">
      <c r="B453" s="47"/>
      <c r="C453" s="47"/>
      <c r="D453" s="47"/>
      <c r="E453" s="47"/>
      <c r="F453" s="47"/>
      <c r="G453" s="47"/>
      <c r="H453" s="47"/>
    </row>
    <row r="454" spans="2:8" ht="12">
      <c r="B454" s="47"/>
      <c r="C454" s="47"/>
      <c r="D454" s="47"/>
      <c r="E454" s="47"/>
      <c r="F454" s="47"/>
      <c r="G454" s="47"/>
      <c r="H454" s="47"/>
    </row>
    <row r="455" spans="2:8" ht="12">
      <c r="B455" s="47"/>
      <c r="C455" s="47"/>
      <c r="D455" s="47"/>
      <c r="E455" s="47"/>
      <c r="F455" s="47"/>
      <c r="G455" s="47"/>
      <c r="H455" s="47"/>
    </row>
    <row r="456" spans="2:8" ht="12">
      <c r="B456" s="47"/>
      <c r="C456" s="47"/>
      <c r="D456" s="47"/>
      <c r="E456" s="47"/>
      <c r="F456" s="47"/>
      <c r="G456" s="47"/>
      <c r="H456" s="47"/>
    </row>
    <row r="457" spans="2:8" ht="12">
      <c r="B457" s="47"/>
      <c r="C457" s="47"/>
      <c r="D457" s="47"/>
      <c r="E457" s="47"/>
      <c r="F457" s="47"/>
      <c r="G457" s="47"/>
      <c r="H457" s="47"/>
    </row>
    <row r="458" spans="2:8" ht="12">
      <c r="B458" s="47"/>
      <c r="C458" s="47"/>
      <c r="D458" s="47"/>
      <c r="E458" s="47"/>
      <c r="F458" s="47"/>
      <c r="G458" s="47"/>
      <c r="H458" s="47"/>
    </row>
    <row r="459" spans="2:8" ht="12">
      <c r="B459" s="47"/>
      <c r="C459" s="47"/>
      <c r="D459" s="47"/>
      <c r="E459" s="47"/>
      <c r="F459" s="47"/>
      <c r="G459" s="47"/>
      <c r="H459" s="47"/>
    </row>
    <row r="460" spans="2:8" ht="12">
      <c r="B460" s="47"/>
      <c r="C460" s="47"/>
      <c r="D460" s="47"/>
      <c r="E460" s="47"/>
      <c r="F460" s="47"/>
      <c r="G460" s="47"/>
      <c r="H460" s="47"/>
    </row>
    <row r="461" spans="2:8" ht="12">
      <c r="B461" s="47"/>
      <c r="C461" s="47"/>
      <c r="D461" s="47"/>
      <c r="E461" s="47"/>
      <c r="F461" s="47"/>
      <c r="G461" s="47"/>
      <c r="H461" s="47"/>
    </row>
    <row r="462" spans="2:8" ht="12">
      <c r="B462" s="47"/>
      <c r="C462" s="47"/>
      <c r="D462" s="47"/>
      <c r="E462" s="47"/>
      <c r="F462" s="47"/>
      <c r="G462" s="47"/>
      <c r="H462" s="47"/>
    </row>
    <row r="463" spans="2:8" ht="12">
      <c r="B463" s="47"/>
      <c r="C463" s="47"/>
      <c r="D463" s="47"/>
      <c r="E463" s="47"/>
      <c r="F463" s="47"/>
      <c r="G463" s="47"/>
      <c r="H463" s="47"/>
    </row>
    <row r="464" spans="2:8" ht="12">
      <c r="B464" s="47"/>
      <c r="C464" s="47"/>
      <c r="D464" s="47"/>
      <c r="E464" s="47"/>
      <c r="F464" s="47"/>
      <c r="G464" s="47"/>
      <c r="H464" s="47"/>
    </row>
    <row r="465" spans="2:8" ht="12">
      <c r="B465" s="47"/>
      <c r="C465" s="47"/>
      <c r="D465" s="47"/>
      <c r="E465" s="47"/>
      <c r="F465" s="47"/>
      <c r="G465" s="47"/>
      <c r="H465" s="47"/>
    </row>
    <row r="466" spans="2:8" ht="12">
      <c r="B466" s="47"/>
      <c r="C466" s="47"/>
      <c r="D466" s="47"/>
      <c r="E466" s="47"/>
      <c r="F466" s="47"/>
      <c r="G466" s="47"/>
      <c r="H466" s="47"/>
    </row>
    <row r="467" spans="2:8" ht="12">
      <c r="B467" s="47"/>
      <c r="C467" s="47"/>
      <c r="D467" s="47"/>
      <c r="E467" s="47"/>
      <c r="F467" s="47"/>
      <c r="G467" s="47"/>
      <c r="H467" s="47"/>
    </row>
    <row r="468" spans="2:8" ht="12">
      <c r="B468" s="47"/>
      <c r="C468" s="47"/>
      <c r="D468" s="47"/>
      <c r="E468" s="47"/>
      <c r="F468" s="47"/>
      <c r="G468" s="47"/>
      <c r="H468" s="47"/>
    </row>
    <row r="469" spans="2:8" ht="12">
      <c r="B469" s="47"/>
      <c r="C469" s="47"/>
      <c r="D469" s="47"/>
      <c r="E469" s="47"/>
      <c r="F469" s="47"/>
      <c r="G469" s="47"/>
      <c r="H469" s="47"/>
    </row>
    <row r="470" spans="2:8" ht="12">
      <c r="B470" s="47"/>
      <c r="C470" s="47"/>
      <c r="D470" s="47"/>
      <c r="E470" s="47"/>
      <c r="F470" s="47"/>
      <c r="G470" s="47"/>
      <c r="H470" s="47"/>
    </row>
    <row r="471" spans="2:8" ht="12">
      <c r="B471" s="47"/>
      <c r="C471" s="47"/>
      <c r="D471" s="47"/>
      <c r="E471" s="47"/>
      <c r="F471" s="47"/>
      <c r="G471" s="47"/>
      <c r="H471" s="47"/>
    </row>
    <row r="472" spans="2:8" ht="12">
      <c r="B472" s="47"/>
      <c r="C472" s="47"/>
      <c r="D472" s="47"/>
      <c r="E472" s="47"/>
      <c r="F472" s="47"/>
      <c r="G472" s="47"/>
      <c r="H472" s="47"/>
    </row>
    <row r="473" spans="2:8" ht="12">
      <c r="B473" s="47"/>
      <c r="C473" s="47"/>
      <c r="D473" s="47"/>
      <c r="E473" s="47"/>
      <c r="F473" s="47"/>
      <c r="G473" s="47"/>
      <c r="H473" s="47"/>
    </row>
    <row r="474" spans="2:8" ht="12">
      <c r="B474" s="47"/>
      <c r="C474" s="47"/>
      <c r="D474" s="47"/>
      <c r="E474" s="47"/>
      <c r="F474" s="47"/>
      <c r="G474" s="47"/>
      <c r="H474" s="47"/>
    </row>
    <row r="475" spans="2:8" ht="12">
      <c r="B475" s="47"/>
      <c r="C475" s="47"/>
      <c r="D475" s="47"/>
      <c r="E475" s="47"/>
      <c r="F475" s="47"/>
      <c r="G475" s="47"/>
      <c r="H475" s="47"/>
    </row>
    <row r="476" spans="2:8" ht="12">
      <c r="B476" s="47"/>
      <c r="C476" s="47"/>
      <c r="D476" s="47"/>
      <c r="E476" s="47"/>
      <c r="F476" s="47"/>
      <c r="G476" s="47"/>
      <c r="H476" s="47"/>
    </row>
    <row r="477" spans="2:8" ht="12">
      <c r="B477" s="47"/>
      <c r="C477" s="47"/>
      <c r="D477" s="47"/>
      <c r="E477" s="47"/>
      <c r="F477" s="47"/>
      <c r="G477" s="47"/>
      <c r="H477" s="47"/>
    </row>
    <row r="478" spans="2:8" ht="12">
      <c r="B478" s="47"/>
      <c r="C478" s="47"/>
      <c r="D478" s="47"/>
      <c r="E478" s="47"/>
      <c r="F478" s="47"/>
      <c r="G478" s="47"/>
      <c r="H478" s="47"/>
    </row>
    <row r="479" spans="2:8" ht="12">
      <c r="B479" s="47"/>
      <c r="C479" s="47"/>
      <c r="D479" s="47"/>
      <c r="E479" s="47"/>
      <c r="F479" s="47"/>
      <c r="G479" s="47"/>
      <c r="H479" s="47"/>
    </row>
    <row r="480" spans="2:8" ht="12">
      <c r="B480" s="47"/>
      <c r="C480" s="47"/>
      <c r="D480" s="47"/>
      <c r="E480" s="47"/>
      <c r="F480" s="47"/>
      <c r="G480" s="47"/>
      <c r="H480" s="47"/>
    </row>
    <row r="481" spans="2:8" ht="12">
      <c r="B481" s="47"/>
      <c r="C481" s="47"/>
      <c r="D481" s="47"/>
      <c r="E481" s="47"/>
      <c r="F481" s="47"/>
      <c r="G481" s="47"/>
      <c r="H481" s="47"/>
    </row>
    <row r="482" spans="2:8" ht="12">
      <c r="B482" s="47"/>
      <c r="C482" s="47"/>
      <c r="D482" s="47"/>
      <c r="E482" s="47"/>
      <c r="F482" s="47"/>
      <c r="G482" s="47"/>
      <c r="H482" s="47"/>
    </row>
    <row r="483" spans="2:8" ht="12">
      <c r="B483" s="47"/>
      <c r="C483" s="47"/>
      <c r="D483" s="47"/>
      <c r="E483" s="47"/>
      <c r="F483" s="47"/>
      <c r="G483" s="47"/>
      <c r="H483" s="47"/>
    </row>
    <row r="484" spans="2:8" ht="12">
      <c r="B484" s="47"/>
      <c r="C484" s="47"/>
      <c r="D484" s="47"/>
      <c r="E484" s="47"/>
      <c r="F484" s="47"/>
      <c r="G484" s="47"/>
      <c r="H484" s="47"/>
    </row>
    <row r="485" spans="2:8" ht="12">
      <c r="B485" s="47"/>
      <c r="C485" s="47"/>
      <c r="D485" s="47"/>
      <c r="E485" s="47"/>
      <c r="F485" s="47"/>
      <c r="G485" s="47"/>
      <c r="H485" s="47"/>
    </row>
    <row r="486" spans="2:8" ht="12">
      <c r="B486" s="47"/>
      <c r="C486" s="47"/>
      <c r="D486" s="47"/>
      <c r="E486" s="47"/>
      <c r="F486" s="47"/>
      <c r="G486" s="47"/>
      <c r="H486" s="47"/>
    </row>
    <row r="487" spans="2:8" ht="12">
      <c r="B487" s="47"/>
      <c r="C487" s="47"/>
      <c r="D487" s="47"/>
      <c r="E487" s="47"/>
      <c r="F487" s="47"/>
      <c r="G487" s="47"/>
      <c r="H487" s="47"/>
    </row>
    <row r="488" spans="2:8" ht="12">
      <c r="B488" s="47"/>
      <c r="C488" s="47"/>
      <c r="D488" s="47"/>
      <c r="E488" s="47"/>
      <c r="F488" s="47"/>
      <c r="G488" s="47"/>
      <c r="H488" s="47"/>
    </row>
    <row r="489" spans="2:8" ht="12">
      <c r="B489" s="47"/>
      <c r="C489" s="47"/>
      <c r="D489" s="47"/>
      <c r="E489" s="47"/>
      <c r="F489" s="47"/>
      <c r="G489" s="47"/>
      <c r="H489" s="47"/>
    </row>
    <row r="490" spans="2:8" ht="12">
      <c r="B490" s="47"/>
      <c r="C490" s="47"/>
      <c r="D490" s="47"/>
      <c r="E490" s="47"/>
      <c r="F490" s="47"/>
      <c r="G490" s="47"/>
      <c r="H490" s="47"/>
    </row>
    <row r="491" spans="2:8" ht="12">
      <c r="B491" s="47"/>
      <c r="C491" s="47"/>
      <c r="D491" s="47"/>
      <c r="E491" s="47"/>
      <c r="F491" s="47"/>
      <c r="G491" s="47"/>
      <c r="H491" s="47"/>
    </row>
    <row r="492" spans="2:8" ht="12">
      <c r="B492" s="47"/>
      <c r="C492" s="47"/>
      <c r="D492" s="47"/>
      <c r="E492" s="47"/>
      <c r="F492" s="47"/>
      <c r="G492" s="47"/>
      <c r="H492" s="47"/>
    </row>
    <row r="493" spans="2:8" ht="12">
      <c r="B493" s="47"/>
      <c r="C493" s="47"/>
      <c r="D493" s="47"/>
      <c r="E493" s="47"/>
      <c r="F493" s="47"/>
      <c r="G493" s="47"/>
      <c r="H493" s="47"/>
    </row>
    <row r="494" spans="2:8" ht="12">
      <c r="B494" s="47"/>
      <c r="C494" s="47"/>
      <c r="D494" s="47"/>
      <c r="E494" s="47"/>
      <c r="F494" s="47"/>
      <c r="G494" s="47"/>
      <c r="H494" s="47"/>
    </row>
    <row r="495" spans="2:8" ht="12">
      <c r="B495" s="47"/>
      <c r="C495" s="47"/>
      <c r="D495" s="47"/>
      <c r="E495" s="47"/>
      <c r="F495" s="47"/>
      <c r="G495" s="47"/>
      <c r="H495" s="47"/>
    </row>
    <row r="496" spans="2:8" ht="12">
      <c r="B496" s="47"/>
      <c r="C496" s="47"/>
      <c r="D496" s="47"/>
      <c r="E496" s="47"/>
      <c r="F496" s="47"/>
      <c r="G496" s="47"/>
      <c r="H496" s="47"/>
    </row>
    <row r="497" spans="2:8" ht="12">
      <c r="B497" s="47"/>
      <c r="C497" s="47"/>
      <c r="D497" s="47"/>
      <c r="E497" s="47"/>
      <c r="F497" s="47"/>
      <c r="G497" s="47"/>
      <c r="H497" s="47"/>
    </row>
    <row r="498" spans="2:8" ht="12">
      <c r="B498" s="47"/>
      <c r="C498" s="47"/>
      <c r="D498" s="47"/>
      <c r="E498" s="47"/>
      <c r="F498" s="47"/>
      <c r="G498" s="47"/>
      <c r="H498" s="47"/>
    </row>
    <row r="499" spans="2:8" ht="12">
      <c r="B499" s="47"/>
      <c r="C499" s="47"/>
      <c r="D499" s="47"/>
      <c r="E499" s="47"/>
      <c r="F499" s="47"/>
      <c r="G499" s="47"/>
      <c r="H499" s="47"/>
    </row>
    <row r="500" spans="2:8" ht="12">
      <c r="B500" s="47"/>
      <c r="C500" s="47"/>
      <c r="D500" s="47"/>
      <c r="E500" s="47"/>
      <c r="F500" s="47"/>
      <c r="G500" s="47"/>
      <c r="H500" s="47"/>
    </row>
    <row r="501" spans="2:8" ht="12">
      <c r="B501" s="47"/>
      <c r="C501" s="47"/>
      <c r="D501" s="47"/>
      <c r="E501" s="47"/>
      <c r="F501" s="47"/>
      <c r="G501" s="47"/>
      <c r="H501" s="47"/>
    </row>
    <row r="502" spans="2:8" ht="12">
      <c r="B502" s="47"/>
      <c r="C502" s="47"/>
      <c r="D502" s="47"/>
      <c r="E502" s="47"/>
      <c r="F502" s="47"/>
      <c r="G502" s="47"/>
      <c r="H502" s="47"/>
    </row>
    <row r="503" spans="2:8" ht="12">
      <c r="B503" s="47"/>
      <c r="C503" s="47"/>
      <c r="D503" s="47"/>
      <c r="E503" s="47"/>
      <c r="F503" s="47"/>
      <c r="G503" s="47"/>
      <c r="H503" s="47"/>
    </row>
    <row r="504" spans="2:8" ht="12">
      <c r="B504" s="47"/>
      <c r="C504" s="47"/>
      <c r="D504" s="47"/>
      <c r="E504" s="47"/>
      <c r="F504" s="47"/>
      <c r="G504" s="47"/>
      <c r="H504" s="47"/>
    </row>
    <row r="505" spans="2:8" ht="12">
      <c r="B505" s="47"/>
      <c r="C505" s="47"/>
      <c r="D505" s="47"/>
      <c r="E505" s="47"/>
      <c r="F505" s="47"/>
      <c r="G505" s="47"/>
      <c r="H505" s="47"/>
    </row>
    <row r="506" spans="2:8" ht="12">
      <c r="B506" s="47"/>
      <c r="C506" s="47"/>
      <c r="D506" s="47"/>
      <c r="E506" s="47"/>
      <c r="F506" s="47"/>
      <c r="G506" s="47"/>
      <c r="H506" s="47"/>
    </row>
    <row r="507" spans="2:8" ht="12">
      <c r="B507" s="47"/>
      <c r="C507" s="47"/>
      <c r="D507" s="47"/>
      <c r="E507" s="47"/>
      <c r="F507" s="47"/>
      <c r="G507" s="47"/>
      <c r="H507" s="47"/>
    </row>
    <row r="508" spans="2:8" ht="12">
      <c r="B508" s="47"/>
      <c r="C508" s="47"/>
      <c r="D508" s="47"/>
      <c r="E508" s="47"/>
      <c r="F508" s="47"/>
      <c r="G508" s="47"/>
      <c r="H508" s="47"/>
    </row>
    <row r="509" spans="2:8" ht="12">
      <c r="B509" s="47"/>
      <c r="C509" s="47"/>
      <c r="D509" s="47"/>
      <c r="E509" s="47"/>
      <c r="F509" s="47"/>
      <c r="G509" s="47"/>
      <c r="H509" s="47"/>
    </row>
    <row r="510" spans="2:8" ht="12">
      <c r="B510" s="47"/>
      <c r="C510" s="47"/>
      <c r="D510" s="47"/>
      <c r="E510" s="47"/>
      <c r="F510" s="47"/>
      <c r="G510" s="47"/>
      <c r="H510" s="47"/>
    </row>
    <row r="511" spans="2:8" ht="12">
      <c r="B511" s="47"/>
      <c r="C511" s="47"/>
      <c r="D511" s="47"/>
      <c r="E511" s="47"/>
      <c r="F511" s="47"/>
      <c r="G511" s="47"/>
      <c r="H511" s="47"/>
    </row>
    <row r="512" spans="2:8" ht="12">
      <c r="B512" s="47"/>
      <c r="C512" s="47"/>
      <c r="D512" s="47"/>
      <c r="E512" s="47"/>
      <c r="F512" s="47"/>
      <c r="G512" s="47"/>
      <c r="H512" s="47"/>
    </row>
    <row r="513" spans="2:8" ht="12">
      <c r="B513" s="47"/>
      <c r="C513" s="47"/>
      <c r="D513" s="47"/>
      <c r="E513" s="47"/>
      <c r="F513" s="47"/>
      <c r="G513" s="47"/>
      <c r="H513" s="47"/>
    </row>
    <row r="514" spans="2:8" ht="12">
      <c r="B514" s="47"/>
      <c r="C514" s="47"/>
      <c r="D514" s="47"/>
      <c r="E514" s="47"/>
      <c r="F514" s="47"/>
      <c r="G514" s="47"/>
      <c r="H514" s="47"/>
    </row>
    <row r="515" spans="2:8" ht="12">
      <c r="B515" s="47"/>
      <c r="C515" s="47"/>
      <c r="D515" s="47"/>
      <c r="E515" s="47"/>
      <c r="F515" s="47"/>
      <c r="G515" s="47"/>
      <c r="H515" s="47"/>
    </row>
    <row r="516" spans="2:8" ht="12">
      <c r="B516" s="47"/>
      <c r="C516" s="47"/>
      <c r="D516" s="47"/>
      <c r="E516" s="47"/>
      <c r="F516" s="47"/>
      <c r="G516" s="47"/>
      <c r="H516" s="47"/>
    </row>
    <row r="517" spans="2:8" ht="12">
      <c r="B517" s="47"/>
      <c r="C517" s="47"/>
      <c r="D517" s="47"/>
      <c r="E517" s="47"/>
      <c r="F517" s="47"/>
      <c r="G517" s="47"/>
      <c r="H517" s="47"/>
    </row>
    <row r="518" spans="2:8" ht="12">
      <c r="B518" s="47"/>
      <c r="C518" s="47"/>
      <c r="D518" s="47"/>
      <c r="E518" s="47"/>
      <c r="F518" s="47"/>
      <c r="G518" s="47"/>
      <c r="H518" s="47"/>
    </row>
    <row r="519" spans="2:8" ht="12">
      <c r="B519" s="47"/>
      <c r="C519" s="47"/>
      <c r="D519" s="47"/>
      <c r="E519" s="47"/>
      <c r="F519" s="47"/>
      <c r="G519" s="47"/>
      <c r="H519" s="47"/>
    </row>
    <row r="520" spans="2:8" ht="12">
      <c r="B520" s="47"/>
      <c r="C520" s="47"/>
      <c r="D520" s="47"/>
      <c r="E520" s="47"/>
      <c r="F520" s="47"/>
      <c r="G520" s="47"/>
      <c r="H520" s="47"/>
    </row>
    <row r="521" spans="2:8" ht="12">
      <c r="B521" s="47"/>
      <c r="C521" s="47"/>
      <c r="D521" s="47"/>
      <c r="E521" s="47"/>
      <c r="F521" s="47"/>
      <c r="G521" s="47"/>
      <c r="H521" s="47"/>
    </row>
    <row r="522" spans="2:8" ht="12">
      <c r="B522" s="47"/>
      <c r="C522" s="47"/>
      <c r="D522" s="47"/>
      <c r="E522" s="47"/>
      <c r="F522" s="47"/>
      <c r="G522" s="47"/>
      <c r="H522" s="47"/>
    </row>
    <row r="523" spans="2:8" ht="12">
      <c r="B523" s="47"/>
      <c r="C523" s="47"/>
      <c r="D523" s="47"/>
      <c r="E523" s="47"/>
      <c r="F523" s="47"/>
      <c r="G523" s="47"/>
      <c r="H523" s="47"/>
    </row>
    <row r="524" spans="2:8" ht="12">
      <c r="B524" s="47"/>
      <c r="C524" s="47"/>
      <c r="D524" s="47"/>
      <c r="E524" s="47"/>
      <c r="F524" s="47"/>
      <c r="G524" s="47"/>
      <c r="H524" s="47"/>
    </row>
    <row r="525" spans="2:8" ht="12">
      <c r="B525" s="47"/>
      <c r="C525" s="47"/>
      <c r="D525" s="47"/>
      <c r="E525" s="47"/>
      <c r="F525" s="47"/>
      <c r="G525" s="47"/>
      <c r="H525" s="47"/>
    </row>
    <row r="526" spans="2:8" ht="12">
      <c r="B526" s="47"/>
      <c r="C526" s="47"/>
      <c r="D526" s="47"/>
      <c r="E526" s="47"/>
      <c r="F526" s="47"/>
      <c r="G526" s="47"/>
      <c r="H526" s="47"/>
    </row>
    <row r="527" spans="2:8" ht="12">
      <c r="B527" s="47"/>
      <c r="C527" s="47"/>
      <c r="D527" s="47"/>
      <c r="E527" s="47"/>
      <c r="F527" s="47"/>
      <c r="G527" s="47"/>
      <c r="H527" s="47"/>
    </row>
  </sheetData>
  <sheetProtection/>
  <printOptions/>
  <pageMargins left="0.1968503937007874" right="0.1968503937007874" top="0.5511811023622047" bottom="0.984251968503937" header="0" footer="0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0.140625" style="35" customWidth="1"/>
    <col min="2" max="2" width="9.140625" style="35" customWidth="1"/>
    <col min="3" max="3" width="10.421875" style="35" customWidth="1"/>
    <col min="4" max="4" width="4.421875" style="35" customWidth="1"/>
    <col min="5" max="5" width="9.140625" style="35" customWidth="1"/>
    <col min="6" max="6" width="10.57421875" style="35" customWidth="1"/>
    <col min="7" max="7" width="9.140625" style="35" customWidth="1"/>
    <col min="8" max="8" width="10.8515625" style="35" customWidth="1"/>
    <col min="9" max="9" width="10.7109375" style="35" customWidth="1"/>
    <col min="10" max="16384" width="9.140625" style="35" customWidth="1"/>
  </cols>
  <sheetData>
    <row r="1" spans="1:9" ht="15">
      <c r="A1" s="63" t="s">
        <v>106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65"/>
      <c r="B2" s="66"/>
      <c r="C2" s="66"/>
      <c r="D2" s="66"/>
      <c r="E2" s="66"/>
      <c r="F2" s="67"/>
      <c r="G2" s="65"/>
      <c r="H2" s="65"/>
      <c r="I2" s="68" t="s">
        <v>84</v>
      </c>
    </row>
    <row r="3" spans="1:10" ht="12.75">
      <c r="A3" s="147"/>
      <c r="B3" s="148" t="s">
        <v>11</v>
      </c>
      <c r="C3" s="148"/>
      <c r="D3" s="149"/>
      <c r="E3" s="224" t="s">
        <v>66</v>
      </c>
      <c r="F3" s="224"/>
      <c r="G3" s="224"/>
      <c r="H3" s="225" t="s">
        <v>67</v>
      </c>
      <c r="I3" s="225" t="s">
        <v>73</v>
      </c>
      <c r="J3" s="97"/>
    </row>
    <row r="4" spans="1:10" ht="12.75">
      <c r="A4" s="150"/>
      <c r="B4" s="228" t="s">
        <v>5</v>
      </c>
      <c r="C4" s="228" t="s">
        <v>12</v>
      </c>
      <c r="D4" s="151"/>
      <c r="E4" s="152"/>
      <c r="F4" s="152"/>
      <c r="G4" s="152"/>
      <c r="H4" s="226"/>
      <c r="I4" s="226"/>
      <c r="J4" s="97"/>
    </row>
    <row r="5" spans="1:10" ht="26.25" thickBot="1">
      <c r="A5" s="153" t="s">
        <v>68</v>
      </c>
      <c r="B5" s="229"/>
      <c r="C5" s="229"/>
      <c r="D5" s="154"/>
      <c r="E5" s="155" t="s">
        <v>69</v>
      </c>
      <c r="F5" s="155" t="s">
        <v>70</v>
      </c>
      <c r="G5" s="155" t="s">
        <v>71</v>
      </c>
      <c r="H5" s="227"/>
      <c r="I5" s="227"/>
      <c r="J5" s="97"/>
    </row>
    <row r="6" spans="6:11" ht="12.75">
      <c r="F6" s="69"/>
      <c r="K6" s="183"/>
    </row>
    <row r="7" spans="1:9" ht="12.75">
      <c r="A7" s="70">
        <v>2000</v>
      </c>
      <c r="B7" s="71">
        <v>829172.893</v>
      </c>
      <c r="C7" s="71">
        <v>1926861.6660000002</v>
      </c>
      <c r="E7" s="71">
        <v>1126092.0040000002</v>
      </c>
      <c r="F7" s="71">
        <v>819420.0050000002</v>
      </c>
      <c r="G7" s="71">
        <v>810522.55</v>
      </c>
      <c r="H7" s="156">
        <v>2756034.5590000004</v>
      </c>
      <c r="I7" s="71">
        <v>17041857.397</v>
      </c>
    </row>
    <row r="8" spans="1:9" ht="12.75">
      <c r="A8" s="171">
        <v>2001</v>
      </c>
      <c r="B8" s="172">
        <v>1443539.8290000001</v>
      </c>
      <c r="C8" s="172">
        <v>3165884.4560000002</v>
      </c>
      <c r="D8" s="173"/>
      <c r="E8" s="172">
        <v>1164775.983</v>
      </c>
      <c r="F8" s="172">
        <v>1487758.9510000001</v>
      </c>
      <c r="G8" s="172">
        <v>1956889.351</v>
      </c>
      <c r="H8" s="180">
        <v>4609424.285</v>
      </c>
      <c r="I8" s="174">
        <v>22946832.674</v>
      </c>
    </row>
    <row r="9" spans="1:9" ht="12.75">
      <c r="A9" s="70">
        <v>2002</v>
      </c>
      <c r="B9" s="71">
        <v>1342531.7989999999</v>
      </c>
      <c r="C9" s="71">
        <v>5591050.769</v>
      </c>
      <c r="E9" s="71">
        <v>1636868.427</v>
      </c>
      <c r="F9" s="71">
        <v>1715943.0790000001</v>
      </c>
      <c r="G9" s="71">
        <v>3580771.0620000004</v>
      </c>
      <c r="H9" s="156">
        <v>6933582.568</v>
      </c>
      <c r="I9" s="71">
        <v>26236157.949999996</v>
      </c>
    </row>
    <row r="10" spans="1:9" ht="12.75">
      <c r="A10" s="171">
        <v>2003</v>
      </c>
      <c r="B10" s="172">
        <v>2156704.2534024</v>
      </c>
      <c r="C10" s="172">
        <v>3188353.1675748006</v>
      </c>
      <c r="D10" s="173"/>
      <c r="E10" s="172">
        <v>1910005.471</v>
      </c>
      <c r="F10" s="172">
        <v>983529.1754534</v>
      </c>
      <c r="G10" s="172">
        <v>2451522.7745238002</v>
      </c>
      <c r="H10" s="180">
        <v>5345057.420977201</v>
      </c>
      <c r="I10" s="172">
        <v>26807442.6178695</v>
      </c>
    </row>
    <row r="11" spans="1:9" ht="12.75">
      <c r="A11" s="70">
        <v>2004</v>
      </c>
      <c r="B11" s="71">
        <v>1460068.1971196</v>
      </c>
      <c r="C11" s="71">
        <v>2187906.5861211997</v>
      </c>
      <c r="E11" s="71">
        <v>949943.663</v>
      </c>
      <c r="F11" s="71">
        <v>1401813.695152</v>
      </c>
      <c r="G11" s="71">
        <v>1296217.4250887998</v>
      </c>
      <c r="H11" s="156">
        <v>3647974.7832408003</v>
      </c>
      <c r="I11" s="71">
        <v>31620026.25466559</v>
      </c>
    </row>
    <row r="12" spans="1:9" ht="12.75">
      <c r="A12" s="171">
        <v>2005</v>
      </c>
      <c r="B12" s="174">
        <v>2296108</v>
      </c>
      <c r="C12" s="174">
        <v>3891662</v>
      </c>
      <c r="D12" s="173"/>
      <c r="E12" s="174">
        <v>1547875</v>
      </c>
      <c r="F12" s="174">
        <v>2152065</v>
      </c>
      <c r="G12" s="174">
        <v>2487830</v>
      </c>
      <c r="H12" s="180">
        <v>6187770</v>
      </c>
      <c r="I12" s="174">
        <v>39255906.86857</v>
      </c>
    </row>
    <row r="13" spans="1:9" ht="12.75">
      <c r="A13" s="73">
        <v>2006</v>
      </c>
      <c r="B13" s="72">
        <v>2721054</v>
      </c>
      <c r="C13" s="72">
        <v>4752916</v>
      </c>
      <c r="E13" s="72">
        <v>1871795</v>
      </c>
      <c r="F13" s="72">
        <v>2885688</v>
      </c>
      <c r="G13" s="72">
        <v>2716487</v>
      </c>
      <c r="H13" s="157">
        <v>7473970</v>
      </c>
      <c r="I13" s="72">
        <v>46701319</v>
      </c>
    </row>
    <row r="14" spans="1:9" ht="12.75">
      <c r="A14" s="175">
        <v>2007</v>
      </c>
      <c r="B14" s="174">
        <v>2211437</v>
      </c>
      <c r="C14" s="174">
        <v>5268057</v>
      </c>
      <c r="D14" s="173"/>
      <c r="E14" s="174">
        <v>3015470</v>
      </c>
      <c r="F14" s="174">
        <v>2535235</v>
      </c>
      <c r="G14" s="174">
        <v>1928789</v>
      </c>
      <c r="H14" s="180">
        <v>7479494</v>
      </c>
      <c r="I14" s="174">
        <v>40354750</v>
      </c>
    </row>
    <row r="15" spans="1:9" ht="12.75">
      <c r="A15" s="73">
        <v>2008</v>
      </c>
      <c r="B15" s="72">
        <v>2422532</v>
      </c>
      <c r="C15" s="72">
        <v>3930703</v>
      </c>
      <c r="E15" s="72">
        <v>1726741</v>
      </c>
      <c r="F15" s="72">
        <v>2336547</v>
      </c>
      <c r="G15" s="72">
        <v>2289947</v>
      </c>
      <c r="H15" s="157">
        <v>6353235</v>
      </c>
      <c r="I15" s="72">
        <v>39811963</v>
      </c>
    </row>
    <row r="16" spans="1:9" ht="12.75">
      <c r="A16" s="175">
        <v>2009</v>
      </c>
      <c r="B16" s="176">
        <v>3452024</v>
      </c>
      <c r="C16" s="176">
        <v>3355955</v>
      </c>
      <c r="D16" s="173"/>
      <c r="E16" s="176">
        <v>2096257</v>
      </c>
      <c r="F16" s="176">
        <v>1788456</v>
      </c>
      <c r="G16" s="176">
        <v>2923267</v>
      </c>
      <c r="H16" s="181">
        <v>6807979.545366241</v>
      </c>
      <c r="I16" s="179">
        <v>39100391.74440656</v>
      </c>
    </row>
    <row r="17" spans="1:9" ht="12.75">
      <c r="A17" s="99">
        <v>2010</v>
      </c>
      <c r="B17" s="100">
        <v>2182371</v>
      </c>
      <c r="C17" s="100">
        <v>1960927</v>
      </c>
      <c r="E17" s="74">
        <v>467299</v>
      </c>
      <c r="F17" s="74">
        <v>1395614</v>
      </c>
      <c r="G17" s="74">
        <v>2280385</v>
      </c>
      <c r="H17" s="158">
        <v>4143297.458754264</v>
      </c>
      <c r="I17" s="76">
        <v>26209195.653299987</v>
      </c>
    </row>
    <row r="18" spans="1:9" ht="12.75">
      <c r="A18" s="177">
        <v>2011</v>
      </c>
      <c r="B18" s="178">
        <v>667744</v>
      </c>
      <c r="C18" s="178">
        <v>891631</v>
      </c>
      <c r="D18" s="173"/>
      <c r="E18" s="178">
        <v>546638</v>
      </c>
      <c r="F18" s="178">
        <v>224645</v>
      </c>
      <c r="G18" s="178">
        <v>788091</v>
      </c>
      <c r="H18" s="182">
        <v>1559375</v>
      </c>
      <c r="I18" s="179">
        <v>13659189</v>
      </c>
    </row>
    <row r="19" spans="1:9" ht="12.75">
      <c r="A19" s="101" t="s">
        <v>83</v>
      </c>
      <c r="B19" s="100">
        <v>526340</v>
      </c>
      <c r="C19" s="100">
        <v>448722</v>
      </c>
      <c r="E19" s="74">
        <v>210617</v>
      </c>
      <c r="F19" s="74">
        <v>296834</v>
      </c>
      <c r="G19" s="74">
        <v>467611</v>
      </c>
      <c r="H19" s="158">
        <v>975062</v>
      </c>
      <c r="I19" s="76">
        <v>7442417</v>
      </c>
    </row>
    <row r="20" spans="1:9" ht="12.75">
      <c r="A20" s="177" t="s">
        <v>87</v>
      </c>
      <c r="B20" s="178">
        <v>387936</v>
      </c>
      <c r="C20" s="178">
        <v>943586</v>
      </c>
      <c r="D20" s="173"/>
      <c r="E20" s="178">
        <v>421054</v>
      </c>
      <c r="F20" s="178">
        <v>181869</v>
      </c>
      <c r="G20" s="178">
        <v>728599</v>
      </c>
      <c r="H20" s="182">
        <v>1331522</v>
      </c>
      <c r="I20" s="179">
        <v>9171969</v>
      </c>
    </row>
    <row r="21" spans="1:9" ht="12.75">
      <c r="A21" s="101" t="s">
        <v>88</v>
      </c>
      <c r="B21" s="100">
        <v>717521</v>
      </c>
      <c r="C21" s="100">
        <v>1309171</v>
      </c>
      <c r="E21" s="74">
        <v>540372</v>
      </c>
      <c r="F21" s="74">
        <v>401559</v>
      </c>
      <c r="G21" s="74">
        <v>1084761</v>
      </c>
      <c r="H21" s="158">
        <v>2026692</v>
      </c>
      <c r="I21" s="76">
        <v>13077681</v>
      </c>
    </row>
    <row r="22" spans="1:9" ht="12.75">
      <c r="A22" s="177" t="s">
        <v>91</v>
      </c>
      <c r="B22" s="178">
        <v>667063</v>
      </c>
      <c r="C22" s="178">
        <v>820183</v>
      </c>
      <c r="D22" s="173"/>
      <c r="E22" s="178">
        <v>461468</v>
      </c>
      <c r="F22" s="178">
        <v>444566</v>
      </c>
      <c r="G22" s="178">
        <v>581212</v>
      </c>
      <c r="H22" s="182">
        <v>1487246</v>
      </c>
      <c r="I22" s="179">
        <v>9395105</v>
      </c>
    </row>
    <row r="23" spans="1:9" ht="12.75">
      <c r="A23" s="101" t="s">
        <v>93</v>
      </c>
      <c r="B23" s="100">
        <v>611360</v>
      </c>
      <c r="C23" s="100">
        <v>833740</v>
      </c>
      <c r="E23" s="74">
        <v>401630</v>
      </c>
      <c r="F23" s="74">
        <v>360640</v>
      </c>
      <c r="G23" s="74">
        <v>682830</v>
      </c>
      <c r="H23" s="158">
        <v>1445100</v>
      </c>
      <c r="I23" s="76">
        <v>9333050</v>
      </c>
    </row>
    <row r="24" spans="1:9" ht="12.75">
      <c r="A24" s="177" t="s">
        <v>94</v>
      </c>
      <c r="B24" s="178">
        <v>917374</v>
      </c>
      <c r="C24" s="178">
        <v>1165750</v>
      </c>
      <c r="D24" s="173"/>
      <c r="E24" s="178">
        <v>316121</v>
      </c>
      <c r="F24" s="178">
        <v>453208</v>
      </c>
      <c r="G24" s="178">
        <v>1313795</v>
      </c>
      <c r="H24" s="182">
        <f>B24+C24</f>
        <v>2083124</v>
      </c>
      <c r="I24" s="179">
        <v>12894755</v>
      </c>
    </row>
    <row r="25" spans="1:9" ht="12.75">
      <c r="A25" s="101" t="s">
        <v>107</v>
      </c>
      <c r="B25" s="100">
        <v>1033495</v>
      </c>
      <c r="C25" s="100">
        <v>1162650</v>
      </c>
      <c r="E25" s="74">
        <v>377379</v>
      </c>
      <c r="F25" s="74">
        <v>393993</v>
      </c>
      <c r="G25" s="74">
        <v>1424773</v>
      </c>
      <c r="H25" s="182">
        <f>B25+C25</f>
        <v>2196145</v>
      </c>
      <c r="I25" s="76">
        <v>16666335</v>
      </c>
    </row>
    <row r="26" spans="1:9" ht="12.75">
      <c r="A26" s="102"/>
      <c r="B26" s="102"/>
      <c r="C26" s="102"/>
      <c r="D26" s="75"/>
      <c r="E26" s="75"/>
      <c r="F26" s="75"/>
      <c r="G26" s="75"/>
      <c r="H26" s="75"/>
      <c r="I26" s="75"/>
    </row>
    <row r="27" spans="1:9" ht="12.75">
      <c r="A27" s="98"/>
      <c r="B27" s="98"/>
      <c r="C27" s="98"/>
      <c r="D27" s="98"/>
      <c r="E27" s="98"/>
      <c r="F27" s="98"/>
      <c r="G27" s="98"/>
      <c r="H27" s="98"/>
      <c r="I27" s="98"/>
    </row>
    <row r="28" s="103" customFormat="1" ht="12.75">
      <c r="A28" s="103" t="s">
        <v>72</v>
      </c>
    </row>
  </sheetData>
  <sheetProtection/>
  <mergeCells count="5">
    <mergeCell ref="E3:G3"/>
    <mergeCell ref="I3:I5"/>
    <mergeCell ref="B4:B5"/>
    <mergeCell ref="C4:C5"/>
    <mergeCell ref="H3:H5"/>
  </mergeCells>
  <printOptions/>
  <pageMargins left="0.1968503937007874" right="0.1968503937007874" top="0.5511811023622047" bottom="0.984251968503937" header="0" footer="0"/>
  <pageSetup fitToHeight="1" fitToWidth="1" horizontalDpi="600" verticalDpi="600" orientation="portrait" paperSize="9" scale="99" r:id="rId1"/>
  <ignoredErrors>
    <ignoredError sqref="A19:A2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29.140625" style="35" customWidth="1"/>
    <col min="2" max="16" width="9.7109375" style="35" customWidth="1"/>
    <col min="17" max="16384" width="9.140625" style="35" customWidth="1"/>
  </cols>
  <sheetData>
    <row r="1" s="21" customFormat="1" ht="15">
      <c r="A1" s="37" t="s">
        <v>109</v>
      </c>
    </row>
    <row r="2" spans="1:22" s="25" customFormat="1" ht="12.7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18" s="27" customFormat="1" ht="12">
      <c r="A3" s="106" t="s">
        <v>37</v>
      </c>
      <c r="G3" s="7"/>
      <c r="H3" s="7"/>
      <c r="I3" s="7"/>
      <c r="J3" s="7"/>
      <c r="K3" s="7"/>
      <c r="N3" s="7"/>
      <c r="O3" s="7"/>
      <c r="P3" s="7"/>
      <c r="Q3" s="7"/>
      <c r="R3" s="7" t="s">
        <v>74</v>
      </c>
    </row>
    <row r="4" spans="1:22" s="27" customFormat="1" ht="12">
      <c r="A4" s="31"/>
      <c r="V4" s="7"/>
    </row>
    <row r="5" spans="1:18" s="27" customFormat="1" ht="12">
      <c r="A5" s="121"/>
      <c r="B5" s="120">
        <v>2002</v>
      </c>
      <c r="C5" s="120">
        <v>2003</v>
      </c>
      <c r="D5" s="120">
        <v>2004</v>
      </c>
      <c r="E5" s="120">
        <v>2005</v>
      </c>
      <c r="F5" s="120">
        <v>2006</v>
      </c>
      <c r="G5" s="120">
        <v>2007</v>
      </c>
      <c r="H5" s="120">
        <v>2008</v>
      </c>
      <c r="I5" s="120">
        <v>2009</v>
      </c>
      <c r="J5" s="120">
        <v>2010</v>
      </c>
      <c r="K5" s="120">
        <v>2011</v>
      </c>
      <c r="L5" s="120">
        <v>2012</v>
      </c>
      <c r="M5" s="120">
        <v>2013</v>
      </c>
      <c r="N5" s="120">
        <v>2014</v>
      </c>
      <c r="O5" s="120">
        <v>2015</v>
      </c>
      <c r="P5" s="120">
        <v>2016</v>
      </c>
      <c r="Q5" s="120">
        <v>2017</v>
      </c>
      <c r="R5" s="120">
        <v>2018</v>
      </c>
    </row>
    <row r="6" s="27" customFormat="1" ht="12"/>
    <row r="7" spans="1:18" s="27" customFormat="1" ht="12">
      <c r="A7" s="14" t="s">
        <v>20</v>
      </c>
      <c r="B7" s="30">
        <v>587</v>
      </c>
      <c r="C7" s="30">
        <v>12974</v>
      </c>
      <c r="D7" s="30">
        <v>2869</v>
      </c>
      <c r="E7" s="30">
        <v>2845</v>
      </c>
      <c r="F7" s="30" t="s">
        <v>38</v>
      </c>
      <c r="G7" s="30">
        <v>16074</v>
      </c>
      <c r="H7" s="30">
        <v>6936</v>
      </c>
      <c r="I7" s="30" t="s">
        <v>38</v>
      </c>
      <c r="J7" s="30" t="s">
        <v>38</v>
      </c>
      <c r="K7" s="47">
        <v>12022</v>
      </c>
      <c r="L7" s="47">
        <v>412</v>
      </c>
      <c r="M7" s="47" t="s">
        <v>38</v>
      </c>
      <c r="N7" s="47" t="s">
        <v>38</v>
      </c>
      <c r="O7" s="47" t="s">
        <v>38</v>
      </c>
      <c r="P7" s="47" t="s">
        <v>38</v>
      </c>
      <c r="Q7" s="47">
        <v>1520.20821</v>
      </c>
      <c r="R7" s="47"/>
    </row>
    <row r="8" spans="1:18" s="27" customFormat="1" ht="12">
      <c r="A8" s="205" t="s">
        <v>21</v>
      </c>
      <c r="B8" s="201">
        <v>3007</v>
      </c>
      <c r="C8" s="201">
        <v>577</v>
      </c>
      <c r="D8" s="201">
        <v>360</v>
      </c>
      <c r="E8" s="201" t="s">
        <v>38</v>
      </c>
      <c r="F8" s="201" t="s">
        <v>38</v>
      </c>
      <c r="G8" s="201">
        <v>670</v>
      </c>
      <c r="H8" s="201">
        <v>3591</v>
      </c>
      <c r="I8" s="201">
        <v>1649</v>
      </c>
      <c r="J8" s="201" t="s">
        <v>38</v>
      </c>
      <c r="K8" s="206">
        <v>492</v>
      </c>
      <c r="L8" s="206" t="s">
        <v>38</v>
      </c>
      <c r="M8" s="206" t="s">
        <v>38</v>
      </c>
      <c r="N8" s="206" t="s">
        <v>38</v>
      </c>
      <c r="O8" s="206" t="s">
        <v>38</v>
      </c>
      <c r="P8" s="206">
        <v>1692</v>
      </c>
      <c r="Q8" s="206">
        <v>1432.1319</v>
      </c>
      <c r="R8" s="206"/>
    </row>
    <row r="9" spans="1:18" s="27" customFormat="1" ht="12">
      <c r="A9" s="14" t="s">
        <v>22</v>
      </c>
      <c r="B9" s="30">
        <v>821</v>
      </c>
      <c r="C9" s="30" t="s">
        <v>38</v>
      </c>
      <c r="D9" s="30">
        <v>2004</v>
      </c>
      <c r="E9" s="30">
        <v>485</v>
      </c>
      <c r="F9" s="30" t="s">
        <v>38</v>
      </c>
      <c r="G9" s="30">
        <v>3471</v>
      </c>
      <c r="H9" s="30" t="s">
        <v>38</v>
      </c>
      <c r="I9" s="30" t="s">
        <v>38</v>
      </c>
      <c r="J9" s="30" t="s">
        <v>38</v>
      </c>
      <c r="K9" s="47" t="s">
        <v>38</v>
      </c>
      <c r="L9" s="47" t="s">
        <v>38</v>
      </c>
      <c r="M9" s="47" t="s">
        <v>38</v>
      </c>
      <c r="N9" s="47" t="s">
        <v>38</v>
      </c>
      <c r="O9" s="47">
        <v>1772</v>
      </c>
      <c r="P9" s="47" t="s">
        <v>38</v>
      </c>
      <c r="Q9" s="47" t="s">
        <v>38</v>
      </c>
      <c r="R9" s="47"/>
    </row>
    <row r="10" spans="1:18" s="27" customFormat="1" ht="12">
      <c r="A10" s="205" t="s">
        <v>23</v>
      </c>
      <c r="B10" s="201" t="s">
        <v>38</v>
      </c>
      <c r="C10" s="201">
        <v>930</v>
      </c>
      <c r="D10" s="201" t="s">
        <v>38</v>
      </c>
      <c r="E10" s="201" t="s">
        <v>38</v>
      </c>
      <c r="F10" s="201" t="s">
        <v>38</v>
      </c>
      <c r="G10" s="201" t="s">
        <v>38</v>
      </c>
      <c r="H10" s="201">
        <v>553</v>
      </c>
      <c r="I10" s="201" t="s">
        <v>38</v>
      </c>
      <c r="J10" s="201" t="s">
        <v>38</v>
      </c>
      <c r="K10" s="206">
        <v>4436</v>
      </c>
      <c r="L10" s="206" t="s">
        <v>38</v>
      </c>
      <c r="M10" s="206" t="s">
        <v>38</v>
      </c>
      <c r="N10" s="206" t="s">
        <v>38</v>
      </c>
      <c r="O10" s="206" t="s">
        <v>38</v>
      </c>
      <c r="P10" s="206" t="s">
        <v>38</v>
      </c>
      <c r="Q10" s="206" t="s">
        <v>38</v>
      </c>
      <c r="R10" s="206"/>
    </row>
    <row r="11" spans="1:18" s="27" customFormat="1" ht="12">
      <c r="A11" s="14" t="s">
        <v>24</v>
      </c>
      <c r="B11" s="30" t="s">
        <v>38</v>
      </c>
      <c r="C11" s="30">
        <v>386</v>
      </c>
      <c r="D11" s="30" t="s">
        <v>38</v>
      </c>
      <c r="E11" s="30">
        <v>155</v>
      </c>
      <c r="F11" s="30" t="s">
        <v>38</v>
      </c>
      <c r="G11" s="30">
        <v>403</v>
      </c>
      <c r="H11" s="30">
        <v>249</v>
      </c>
      <c r="I11" s="30" t="s">
        <v>38</v>
      </c>
      <c r="J11" s="30" t="s">
        <v>38</v>
      </c>
      <c r="K11" s="47" t="s">
        <v>38</v>
      </c>
      <c r="L11" s="47" t="s">
        <v>38</v>
      </c>
      <c r="M11" s="47" t="s">
        <v>38</v>
      </c>
      <c r="N11" s="47" t="s">
        <v>38</v>
      </c>
      <c r="O11" s="47" t="s">
        <v>38</v>
      </c>
      <c r="P11" s="47">
        <v>2515</v>
      </c>
      <c r="Q11" s="47" t="s">
        <v>38</v>
      </c>
      <c r="R11" s="47"/>
    </row>
    <row r="12" spans="1:18" s="27" customFormat="1" ht="12">
      <c r="A12" s="205" t="s">
        <v>25</v>
      </c>
      <c r="B12" s="201">
        <v>340</v>
      </c>
      <c r="C12" s="201" t="s">
        <v>38</v>
      </c>
      <c r="D12" s="201">
        <v>514</v>
      </c>
      <c r="E12" s="201" t="s">
        <v>38</v>
      </c>
      <c r="F12" s="201" t="s">
        <v>38</v>
      </c>
      <c r="G12" s="201" t="s">
        <v>38</v>
      </c>
      <c r="H12" s="201">
        <v>690</v>
      </c>
      <c r="I12" s="201" t="s">
        <v>38</v>
      </c>
      <c r="J12" s="201" t="s">
        <v>38</v>
      </c>
      <c r="K12" s="206" t="s">
        <v>38</v>
      </c>
      <c r="L12" s="201" t="s">
        <v>38</v>
      </c>
      <c r="M12" s="201" t="s">
        <v>38</v>
      </c>
      <c r="N12" s="201" t="s">
        <v>38</v>
      </c>
      <c r="O12" s="201" t="s">
        <v>38</v>
      </c>
      <c r="P12" s="201">
        <v>116</v>
      </c>
      <c r="Q12" s="201" t="s">
        <v>38</v>
      </c>
      <c r="R12" s="201"/>
    </row>
    <row r="13" spans="1:18" s="27" customFormat="1" ht="12">
      <c r="A13" s="14" t="s">
        <v>50</v>
      </c>
      <c r="B13" s="30">
        <v>824</v>
      </c>
      <c r="C13" s="30">
        <v>4224</v>
      </c>
      <c r="D13" s="30">
        <v>1724</v>
      </c>
      <c r="E13" s="30" t="s">
        <v>38</v>
      </c>
      <c r="F13" s="30">
        <v>402</v>
      </c>
      <c r="G13" s="30">
        <v>11447</v>
      </c>
      <c r="H13" s="30">
        <v>10070</v>
      </c>
      <c r="I13" s="30">
        <v>1746</v>
      </c>
      <c r="J13" s="30" t="s">
        <v>38</v>
      </c>
      <c r="K13" s="47">
        <v>599</v>
      </c>
      <c r="L13" s="47">
        <v>602</v>
      </c>
      <c r="M13" s="47" t="s">
        <v>38</v>
      </c>
      <c r="N13" s="47" t="s">
        <v>38</v>
      </c>
      <c r="O13" s="47" t="s">
        <v>38</v>
      </c>
      <c r="P13" s="47" t="s">
        <v>38</v>
      </c>
      <c r="Q13" s="47">
        <v>324.12147</v>
      </c>
      <c r="R13" s="47"/>
    </row>
    <row r="14" spans="1:18" s="27" customFormat="1" ht="12">
      <c r="A14" s="205" t="s">
        <v>26</v>
      </c>
      <c r="B14" s="201" t="s">
        <v>38</v>
      </c>
      <c r="C14" s="201">
        <v>4110</v>
      </c>
      <c r="D14" s="201">
        <v>2820</v>
      </c>
      <c r="E14" s="201" t="s">
        <v>38</v>
      </c>
      <c r="F14" s="201" t="s">
        <v>38</v>
      </c>
      <c r="G14" s="201">
        <v>11869</v>
      </c>
      <c r="H14" s="201">
        <v>11939</v>
      </c>
      <c r="I14" s="201">
        <v>848</v>
      </c>
      <c r="J14" s="201">
        <v>508</v>
      </c>
      <c r="K14" s="206">
        <v>4471</v>
      </c>
      <c r="L14" s="206" t="s">
        <v>38</v>
      </c>
      <c r="M14" s="206" t="s">
        <v>38</v>
      </c>
      <c r="N14" s="206" t="s">
        <v>38</v>
      </c>
      <c r="O14" s="206" t="s">
        <v>38</v>
      </c>
      <c r="P14" s="206">
        <v>1360</v>
      </c>
      <c r="Q14" s="206">
        <v>122.94413</v>
      </c>
      <c r="R14" s="206"/>
    </row>
    <row r="15" spans="1:18" s="31" customFormat="1" ht="12">
      <c r="A15" s="144" t="s">
        <v>15</v>
      </c>
      <c r="B15" s="139" t="s">
        <v>38</v>
      </c>
      <c r="C15" s="139">
        <v>9870</v>
      </c>
      <c r="D15" s="139">
        <v>1843</v>
      </c>
      <c r="E15" s="139" t="s">
        <v>38</v>
      </c>
      <c r="F15" s="139" t="s">
        <v>38</v>
      </c>
      <c r="G15" s="139" t="s">
        <v>38</v>
      </c>
      <c r="H15" s="141" t="s">
        <v>38</v>
      </c>
      <c r="I15" s="141" t="s">
        <v>38</v>
      </c>
      <c r="J15" s="141">
        <v>286</v>
      </c>
      <c r="K15" s="140">
        <v>1378</v>
      </c>
      <c r="L15" s="140">
        <v>811</v>
      </c>
      <c r="M15" s="140" t="s">
        <v>38</v>
      </c>
      <c r="N15" s="140" t="s">
        <v>38</v>
      </c>
      <c r="O15" s="140" t="s">
        <v>38</v>
      </c>
      <c r="P15" s="140">
        <v>1240</v>
      </c>
      <c r="Q15" s="140">
        <v>10203.79636</v>
      </c>
      <c r="R15" s="140"/>
    </row>
    <row r="16" spans="1:18" s="27" customFormat="1" ht="12">
      <c r="A16" s="205" t="s">
        <v>27</v>
      </c>
      <c r="B16" s="201" t="s">
        <v>38</v>
      </c>
      <c r="C16" s="201">
        <v>4324</v>
      </c>
      <c r="D16" s="201" t="s">
        <v>38</v>
      </c>
      <c r="E16" s="201">
        <v>680</v>
      </c>
      <c r="F16" s="201">
        <v>79</v>
      </c>
      <c r="G16" s="201">
        <v>1900</v>
      </c>
      <c r="H16" s="201" t="s">
        <v>38</v>
      </c>
      <c r="I16" s="201">
        <v>224</v>
      </c>
      <c r="J16" s="201">
        <v>1094</v>
      </c>
      <c r="K16" s="206" t="s">
        <v>38</v>
      </c>
      <c r="L16" s="206">
        <v>1212</v>
      </c>
      <c r="M16" s="206" t="s">
        <v>38</v>
      </c>
      <c r="N16" s="206" t="s">
        <v>38</v>
      </c>
      <c r="O16" s="206" t="s">
        <v>38</v>
      </c>
      <c r="P16" s="206">
        <v>1495</v>
      </c>
      <c r="Q16" s="206">
        <v>276.4686</v>
      </c>
      <c r="R16" s="206"/>
    </row>
    <row r="17" spans="1:18" s="27" customFormat="1" ht="12">
      <c r="A17" s="14" t="s">
        <v>28</v>
      </c>
      <c r="B17" s="30">
        <v>66</v>
      </c>
      <c r="C17" s="30">
        <v>1651</v>
      </c>
      <c r="D17" s="30" t="s">
        <v>38</v>
      </c>
      <c r="E17" s="30" t="s">
        <v>38</v>
      </c>
      <c r="F17" s="30" t="s">
        <v>38</v>
      </c>
      <c r="G17" s="30" t="s">
        <v>38</v>
      </c>
      <c r="H17" s="30" t="s">
        <v>38</v>
      </c>
      <c r="I17" s="30">
        <v>1564</v>
      </c>
      <c r="J17" s="30" t="s">
        <v>38</v>
      </c>
      <c r="K17" s="47">
        <v>358</v>
      </c>
      <c r="L17" s="47" t="s">
        <v>38</v>
      </c>
      <c r="M17" s="47" t="s">
        <v>38</v>
      </c>
      <c r="N17" s="47" t="s">
        <v>38</v>
      </c>
      <c r="O17" s="47" t="s">
        <v>38</v>
      </c>
      <c r="P17" s="47" t="s">
        <v>38</v>
      </c>
      <c r="Q17" s="47">
        <v>326.1192</v>
      </c>
      <c r="R17" s="47">
        <v>3317</v>
      </c>
    </row>
    <row r="18" spans="1:18" s="27" customFormat="1" ht="12">
      <c r="A18" s="205" t="s">
        <v>29</v>
      </c>
      <c r="B18" s="201" t="s">
        <v>38</v>
      </c>
      <c r="C18" s="201">
        <v>863</v>
      </c>
      <c r="D18" s="201">
        <v>376</v>
      </c>
      <c r="E18" s="201">
        <v>1340</v>
      </c>
      <c r="F18" s="201">
        <v>3400</v>
      </c>
      <c r="G18" s="201" t="s">
        <v>38</v>
      </c>
      <c r="H18" s="201">
        <v>782</v>
      </c>
      <c r="I18" s="201">
        <v>1716</v>
      </c>
      <c r="J18" s="201">
        <v>21535</v>
      </c>
      <c r="K18" s="206">
        <v>2123</v>
      </c>
      <c r="L18" s="206" t="s">
        <v>38</v>
      </c>
      <c r="M18" s="206" t="s">
        <v>38</v>
      </c>
      <c r="N18" s="206" t="s">
        <v>38</v>
      </c>
      <c r="O18" s="206">
        <v>435</v>
      </c>
      <c r="P18" s="206">
        <v>950</v>
      </c>
      <c r="Q18" s="206">
        <v>2968.50497</v>
      </c>
      <c r="R18" s="206"/>
    </row>
    <row r="19" spans="1:18" s="27" customFormat="1" ht="12">
      <c r="A19" s="14" t="s">
        <v>30</v>
      </c>
      <c r="B19" s="30">
        <v>2789</v>
      </c>
      <c r="C19" s="30">
        <v>1523</v>
      </c>
      <c r="D19" s="30">
        <v>1642</v>
      </c>
      <c r="E19" s="30">
        <v>4557</v>
      </c>
      <c r="F19" s="30">
        <v>1570</v>
      </c>
      <c r="G19" s="30">
        <v>10257</v>
      </c>
      <c r="H19" s="30">
        <v>3661</v>
      </c>
      <c r="I19" s="30">
        <v>1461</v>
      </c>
      <c r="J19" s="30">
        <v>4847</v>
      </c>
      <c r="K19" s="47">
        <v>4592</v>
      </c>
      <c r="L19" s="47" t="s">
        <v>38</v>
      </c>
      <c r="M19" s="47">
        <v>360</v>
      </c>
      <c r="N19" s="47">
        <v>529</v>
      </c>
      <c r="O19" s="47">
        <v>9384</v>
      </c>
      <c r="P19" s="47">
        <v>2980</v>
      </c>
      <c r="Q19" s="47">
        <v>7641.39747</v>
      </c>
      <c r="R19" s="47">
        <v>763</v>
      </c>
    </row>
    <row r="20" spans="1:18" s="27" customFormat="1" ht="12">
      <c r="A20" s="205" t="s">
        <v>31</v>
      </c>
      <c r="B20" s="201">
        <v>2132</v>
      </c>
      <c r="C20" s="201">
        <v>6642</v>
      </c>
      <c r="D20" s="201" t="s">
        <v>38</v>
      </c>
      <c r="E20" s="201" t="s">
        <v>38</v>
      </c>
      <c r="F20" s="201" t="s">
        <v>38</v>
      </c>
      <c r="G20" s="201" t="s">
        <v>38</v>
      </c>
      <c r="H20" s="201" t="s">
        <v>38</v>
      </c>
      <c r="I20" s="201" t="s">
        <v>38</v>
      </c>
      <c r="J20" s="201" t="s">
        <v>38</v>
      </c>
      <c r="K20" s="206" t="s">
        <v>38</v>
      </c>
      <c r="L20" s="201" t="s">
        <v>38</v>
      </c>
      <c r="M20" s="201" t="s">
        <v>38</v>
      </c>
      <c r="N20" s="201" t="s">
        <v>38</v>
      </c>
      <c r="O20" s="201" t="s">
        <v>38</v>
      </c>
      <c r="P20" s="201">
        <v>1083</v>
      </c>
      <c r="Q20" s="201" t="s">
        <v>38</v>
      </c>
      <c r="R20" s="201"/>
    </row>
    <row r="21" spans="1:18" s="27" customFormat="1" ht="12">
      <c r="A21" s="14" t="s">
        <v>32</v>
      </c>
      <c r="B21" s="30" t="s">
        <v>38</v>
      </c>
      <c r="C21" s="30" t="s">
        <v>38</v>
      </c>
      <c r="D21" s="30" t="s">
        <v>38</v>
      </c>
      <c r="E21" s="30" t="s">
        <v>38</v>
      </c>
      <c r="F21" s="30" t="s">
        <v>38</v>
      </c>
      <c r="G21" s="30" t="s">
        <v>38</v>
      </c>
      <c r="H21" s="30" t="s">
        <v>38</v>
      </c>
      <c r="I21" s="30" t="s">
        <v>38</v>
      </c>
      <c r="J21" s="30" t="s">
        <v>38</v>
      </c>
      <c r="K21" s="47">
        <v>808</v>
      </c>
      <c r="L21" s="47" t="s">
        <v>38</v>
      </c>
      <c r="M21" s="47" t="s">
        <v>38</v>
      </c>
      <c r="N21" s="47" t="s">
        <v>38</v>
      </c>
      <c r="O21" s="47" t="s">
        <v>38</v>
      </c>
      <c r="P21" s="47" t="s">
        <v>38</v>
      </c>
      <c r="Q21" s="47" t="s">
        <v>38</v>
      </c>
      <c r="R21" s="47"/>
    </row>
    <row r="22" spans="1:18" s="27" customFormat="1" ht="12">
      <c r="A22" s="205" t="s">
        <v>51</v>
      </c>
      <c r="B22" s="201" t="s">
        <v>38</v>
      </c>
      <c r="C22" s="201" t="s">
        <v>38</v>
      </c>
      <c r="D22" s="201">
        <v>1433</v>
      </c>
      <c r="E22" s="201">
        <v>1341</v>
      </c>
      <c r="F22" s="201" t="s">
        <v>38</v>
      </c>
      <c r="G22" s="201" t="s">
        <v>38</v>
      </c>
      <c r="H22" s="201" t="s">
        <v>38</v>
      </c>
      <c r="I22" s="201" t="s">
        <v>38</v>
      </c>
      <c r="J22" s="201">
        <v>577</v>
      </c>
      <c r="K22" s="206">
        <v>2420</v>
      </c>
      <c r="L22" s="206" t="s">
        <v>38</v>
      </c>
      <c r="M22" s="206" t="s">
        <v>38</v>
      </c>
      <c r="N22" s="206" t="s">
        <v>38</v>
      </c>
      <c r="O22" s="206" t="s">
        <v>38</v>
      </c>
      <c r="P22" s="206">
        <v>778</v>
      </c>
      <c r="Q22" s="206">
        <v>695.91398</v>
      </c>
      <c r="R22" s="206"/>
    </row>
    <row r="23" spans="1:18" s="27" customFormat="1" ht="12">
      <c r="A23" s="14" t="s">
        <v>33</v>
      </c>
      <c r="B23" s="30">
        <v>1701</v>
      </c>
      <c r="C23" s="30">
        <v>2927</v>
      </c>
      <c r="D23" s="30">
        <v>5077</v>
      </c>
      <c r="E23" s="30" t="s">
        <v>38</v>
      </c>
      <c r="F23" s="30" t="s">
        <v>38</v>
      </c>
      <c r="G23" s="30" t="s">
        <v>38</v>
      </c>
      <c r="H23" s="30" t="s">
        <v>38</v>
      </c>
      <c r="I23" s="30" t="s">
        <v>38</v>
      </c>
      <c r="J23" s="30" t="s">
        <v>38</v>
      </c>
      <c r="K23" s="47">
        <v>607</v>
      </c>
      <c r="L23" s="47" t="s">
        <v>38</v>
      </c>
      <c r="M23" s="47" t="s">
        <v>38</v>
      </c>
      <c r="N23" s="47" t="s">
        <v>38</v>
      </c>
      <c r="O23" s="47" t="s">
        <v>38</v>
      </c>
      <c r="P23" s="47" t="s">
        <v>38</v>
      </c>
      <c r="Q23" s="47">
        <v>2694.67</v>
      </c>
      <c r="R23" s="47"/>
    </row>
    <row r="24" spans="1:18" s="27" customFormat="1" ht="12">
      <c r="A24" s="205" t="s">
        <v>34</v>
      </c>
      <c r="B24" s="201" t="s">
        <v>38</v>
      </c>
      <c r="C24" s="201" t="s">
        <v>38</v>
      </c>
      <c r="D24" s="201" t="s">
        <v>38</v>
      </c>
      <c r="E24" s="201" t="s">
        <v>38</v>
      </c>
      <c r="F24" s="201" t="s">
        <v>38</v>
      </c>
      <c r="G24" s="201" t="s">
        <v>38</v>
      </c>
      <c r="H24" s="201">
        <v>94</v>
      </c>
      <c r="I24" s="201" t="s">
        <v>38</v>
      </c>
      <c r="J24" s="201" t="s">
        <v>38</v>
      </c>
      <c r="K24" s="201" t="s">
        <v>38</v>
      </c>
      <c r="L24" s="201" t="s">
        <v>38</v>
      </c>
      <c r="M24" s="201" t="s">
        <v>38</v>
      </c>
      <c r="N24" s="201" t="s">
        <v>38</v>
      </c>
      <c r="O24" s="201" t="s">
        <v>38</v>
      </c>
      <c r="P24" s="201" t="s">
        <v>38</v>
      </c>
      <c r="Q24" s="201" t="s">
        <v>38</v>
      </c>
      <c r="R24" s="201"/>
    </row>
    <row r="25" spans="1:18" s="27" customFormat="1" ht="12">
      <c r="A25" s="14" t="s">
        <v>35</v>
      </c>
      <c r="B25" s="30" t="s">
        <v>38</v>
      </c>
      <c r="C25" s="30" t="s">
        <v>38</v>
      </c>
      <c r="D25" s="30" t="s">
        <v>38</v>
      </c>
      <c r="E25" s="30" t="s">
        <v>38</v>
      </c>
      <c r="F25" s="30" t="s">
        <v>38</v>
      </c>
      <c r="G25" s="30" t="s">
        <v>38</v>
      </c>
      <c r="H25" s="30" t="s">
        <v>38</v>
      </c>
      <c r="I25" s="30" t="s">
        <v>38</v>
      </c>
      <c r="J25" s="30" t="s">
        <v>38</v>
      </c>
      <c r="K25" s="30" t="s">
        <v>38</v>
      </c>
      <c r="L25" s="30" t="s">
        <v>38</v>
      </c>
      <c r="M25" s="30" t="s">
        <v>38</v>
      </c>
      <c r="N25" s="30" t="s">
        <v>38</v>
      </c>
      <c r="O25" s="30" t="s">
        <v>38</v>
      </c>
      <c r="P25" s="30" t="s">
        <v>38</v>
      </c>
      <c r="Q25" s="30" t="s">
        <v>38</v>
      </c>
      <c r="R25" s="30"/>
    </row>
    <row r="26" spans="1:18" s="27" customFormat="1" ht="12">
      <c r="A26" s="205" t="s">
        <v>36</v>
      </c>
      <c r="B26" s="201" t="s">
        <v>38</v>
      </c>
      <c r="C26" s="201" t="s">
        <v>38</v>
      </c>
      <c r="D26" s="201" t="s">
        <v>38</v>
      </c>
      <c r="E26" s="201" t="s">
        <v>38</v>
      </c>
      <c r="F26" s="201" t="s">
        <v>38</v>
      </c>
      <c r="G26" s="201" t="s">
        <v>38</v>
      </c>
      <c r="H26" s="201" t="s">
        <v>38</v>
      </c>
      <c r="I26" s="201" t="s">
        <v>38</v>
      </c>
      <c r="J26" s="201" t="s">
        <v>38</v>
      </c>
      <c r="K26" s="206" t="s">
        <v>38</v>
      </c>
      <c r="L26" s="206" t="s">
        <v>38</v>
      </c>
      <c r="M26" s="206" t="s">
        <v>38</v>
      </c>
      <c r="N26" s="206" t="s">
        <v>38</v>
      </c>
      <c r="O26" s="206" t="s">
        <v>38</v>
      </c>
      <c r="P26" s="206" t="s">
        <v>38</v>
      </c>
      <c r="Q26" s="206" t="s">
        <v>38</v>
      </c>
      <c r="R26" s="206"/>
    </row>
    <row r="27" spans="10:18" s="27" customFormat="1" ht="12">
      <c r="J27" s="36"/>
      <c r="K27" s="36"/>
      <c r="L27" s="36"/>
      <c r="M27" s="36"/>
      <c r="N27" s="36"/>
      <c r="O27" s="36"/>
      <c r="P27" s="36"/>
      <c r="Q27" s="36"/>
      <c r="R27" s="36"/>
    </row>
    <row r="28" spans="1:18" s="27" customFormat="1" ht="12">
      <c r="A28" s="124" t="s">
        <v>4</v>
      </c>
      <c r="B28" s="118">
        <v>12268</v>
      </c>
      <c r="C28" s="118">
        <v>51002</v>
      </c>
      <c r="D28" s="118">
        <v>20660</v>
      </c>
      <c r="E28" s="118">
        <v>11403</v>
      </c>
      <c r="F28" s="118">
        <v>5451</v>
      </c>
      <c r="G28" s="118">
        <v>56091</v>
      </c>
      <c r="H28" s="118">
        <v>38565</v>
      </c>
      <c r="I28" s="118">
        <v>9207</v>
      </c>
      <c r="J28" s="118">
        <v>28847</v>
      </c>
      <c r="K28" s="118">
        <f>SUM(K7:K26)</f>
        <v>34306</v>
      </c>
      <c r="L28" s="118">
        <f aca="true" t="shared" si="0" ref="L28:Q28">SUM(L7:L27)</f>
        <v>3037</v>
      </c>
      <c r="M28" s="118">
        <f t="shared" si="0"/>
        <v>360</v>
      </c>
      <c r="N28" s="118">
        <f t="shared" si="0"/>
        <v>529</v>
      </c>
      <c r="O28" s="118">
        <f t="shared" si="0"/>
        <v>11591</v>
      </c>
      <c r="P28" s="118">
        <f t="shared" si="0"/>
        <v>14209</v>
      </c>
      <c r="Q28" s="118">
        <f t="shared" si="0"/>
        <v>28206.27629</v>
      </c>
      <c r="R28" s="118">
        <f>SUM(R7:R27)</f>
        <v>4080</v>
      </c>
    </row>
    <row r="29" s="27" customFormat="1" ht="12"/>
    <row r="30" s="27" customFormat="1" ht="12"/>
    <row r="31" spans="1:18" s="27" customFormat="1" ht="12">
      <c r="A31" s="106" t="s">
        <v>6</v>
      </c>
      <c r="G31" s="7"/>
      <c r="I31" s="7"/>
      <c r="J31" s="7"/>
      <c r="K31" s="7"/>
      <c r="N31" s="7"/>
      <c r="O31" s="7"/>
      <c r="P31" s="7"/>
      <c r="Q31" s="7"/>
      <c r="R31" s="7" t="s">
        <v>74</v>
      </c>
    </row>
    <row r="32" s="27" customFormat="1" ht="12">
      <c r="A32" s="31"/>
    </row>
    <row r="33" spans="1:18" s="27" customFormat="1" ht="12">
      <c r="A33" s="121"/>
      <c r="B33" s="120">
        <v>2002</v>
      </c>
      <c r="C33" s="120">
        <v>2003</v>
      </c>
      <c r="D33" s="120">
        <v>2004</v>
      </c>
      <c r="E33" s="120">
        <v>2005</v>
      </c>
      <c r="F33" s="120">
        <v>2006</v>
      </c>
      <c r="G33" s="120">
        <v>2007</v>
      </c>
      <c r="H33" s="120">
        <v>2008</v>
      </c>
      <c r="I33" s="120">
        <v>2009</v>
      </c>
      <c r="J33" s="120">
        <v>2010</v>
      </c>
      <c r="K33" s="120">
        <v>2011</v>
      </c>
      <c r="L33" s="120">
        <v>2012</v>
      </c>
      <c r="M33" s="120">
        <v>2013</v>
      </c>
      <c r="N33" s="120">
        <v>2014</v>
      </c>
      <c r="O33" s="120">
        <v>2015</v>
      </c>
      <c r="P33" s="120">
        <v>2016</v>
      </c>
      <c r="Q33" s="120">
        <v>2017</v>
      </c>
      <c r="R33" s="120">
        <v>2018</v>
      </c>
    </row>
    <row r="34" s="27" customFormat="1" ht="12"/>
    <row r="35" spans="1:18" s="27" customFormat="1" ht="12">
      <c r="A35" s="14" t="s">
        <v>20</v>
      </c>
      <c r="B35" s="30">
        <v>557457</v>
      </c>
      <c r="C35" s="30">
        <v>502090</v>
      </c>
      <c r="D35" s="30">
        <v>270781</v>
      </c>
      <c r="E35" s="30">
        <v>356584</v>
      </c>
      <c r="F35" s="30">
        <v>462935</v>
      </c>
      <c r="G35" s="30">
        <v>734994</v>
      </c>
      <c r="H35" s="30">
        <v>395578</v>
      </c>
      <c r="I35" s="30">
        <v>164945</v>
      </c>
      <c r="J35" s="30">
        <v>92872</v>
      </c>
      <c r="K35" s="47">
        <v>91324</v>
      </c>
      <c r="L35" s="47">
        <v>71552</v>
      </c>
      <c r="M35" s="47">
        <v>78314</v>
      </c>
      <c r="N35" s="47">
        <v>152701</v>
      </c>
      <c r="O35" s="47">
        <v>109049.17863</v>
      </c>
      <c r="P35" s="47">
        <v>2782</v>
      </c>
      <c r="Q35" s="47">
        <v>10115.61435</v>
      </c>
      <c r="R35" s="47">
        <v>40304</v>
      </c>
    </row>
    <row r="36" spans="1:18" s="27" customFormat="1" ht="12">
      <c r="A36" s="205" t="s">
        <v>21</v>
      </c>
      <c r="B36" s="201">
        <v>549643</v>
      </c>
      <c r="C36" s="201">
        <v>353403</v>
      </c>
      <c r="D36" s="201">
        <v>78852</v>
      </c>
      <c r="E36" s="201">
        <v>97407</v>
      </c>
      <c r="F36" s="201">
        <v>347072</v>
      </c>
      <c r="G36" s="201">
        <v>413757</v>
      </c>
      <c r="H36" s="201">
        <v>168786</v>
      </c>
      <c r="I36" s="201">
        <v>216891</v>
      </c>
      <c r="J36" s="201">
        <v>2095</v>
      </c>
      <c r="K36" s="206">
        <v>56958</v>
      </c>
      <c r="L36" s="206">
        <v>12154</v>
      </c>
      <c r="M36" s="206">
        <v>19896</v>
      </c>
      <c r="N36" s="206">
        <v>4568</v>
      </c>
      <c r="O36" s="206">
        <v>434.25589</v>
      </c>
      <c r="P36" s="206">
        <v>47961</v>
      </c>
      <c r="Q36" s="206">
        <v>49752.89663</v>
      </c>
      <c r="R36" s="206">
        <v>108046</v>
      </c>
    </row>
    <row r="37" spans="1:18" s="27" customFormat="1" ht="12">
      <c r="A37" s="14" t="s">
        <v>22</v>
      </c>
      <c r="B37" s="30">
        <v>449889</v>
      </c>
      <c r="C37" s="30">
        <v>262477</v>
      </c>
      <c r="D37" s="30">
        <v>127309</v>
      </c>
      <c r="E37" s="30">
        <v>62618</v>
      </c>
      <c r="F37" s="30">
        <v>143789</v>
      </c>
      <c r="G37" s="30">
        <v>104765</v>
      </c>
      <c r="H37" s="30">
        <v>193011</v>
      </c>
      <c r="I37" s="30">
        <v>19839</v>
      </c>
      <c r="J37" s="30">
        <v>1675</v>
      </c>
      <c r="K37" s="47">
        <v>3862</v>
      </c>
      <c r="L37" s="47" t="s">
        <v>38</v>
      </c>
      <c r="M37" s="47" t="s">
        <v>38</v>
      </c>
      <c r="N37" s="47">
        <v>503</v>
      </c>
      <c r="O37" s="47">
        <v>1436.8992</v>
      </c>
      <c r="P37" s="47">
        <v>130</v>
      </c>
      <c r="Q37" s="47">
        <v>33080.144</v>
      </c>
      <c r="R37" s="47">
        <v>4169</v>
      </c>
    </row>
    <row r="38" spans="1:18" s="27" customFormat="1" ht="12">
      <c r="A38" s="205" t="s">
        <v>23</v>
      </c>
      <c r="B38" s="201">
        <v>15335</v>
      </c>
      <c r="C38" s="201">
        <v>9640</v>
      </c>
      <c r="D38" s="201">
        <v>231</v>
      </c>
      <c r="E38" s="201" t="s">
        <v>38</v>
      </c>
      <c r="F38" s="201" t="s">
        <v>38</v>
      </c>
      <c r="G38" s="201" t="s">
        <v>38</v>
      </c>
      <c r="H38" s="201" t="s">
        <v>38</v>
      </c>
      <c r="I38" s="201" t="s">
        <v>38</v>
      </c>
      <c r="J38" s="201" t="s">
        <v>38</v>
      </c>
      <c r="K38" s="206" t="s">
        <v>38</v>
      </c>
      <c r="L38" s="206" t="s">
        <v>38</v>
      </c>
      <c r="M38" s="206" t="s">
        <v>38</v>
      </c>
      <c r="N38" s="206" t="s">
        <v>38</v>
      </c>
      <c r="O38" s="206" t="s">
        <v>38</v>
      </c>
      <c r="P38" s="206" t="s">
        <v>38</v>
      </c>
      <c r="Q38" s="206" t="s">
        <v>38</v>
      </c>
      <c r="R38" s="206"/>
    </row>
    <row r="39" spans="1:18" s="27" customFormat="1" ht="12">
      <c r="A39" s="14" t="s">
        <v>24</v>
      </c>
      <c r="B39" s="30">
        <v>65313</v>
      </c>
      <c r="C39" s="30">
        <v>114584</v>
      </c>
      <c r="D39" s="30" t="s">
        <v>38</v>
      </c>
      <c r="E39" s="30" t="s">
        <v>38</v>
      </c>
      <c r="F39" s="30" t="s">
        <v>38</v>
      </c>
      <c r="G39" s="30">
        <v>36445</v>
      </c>
      <c r="H39" s="30" t="s">
        <v>38</v>
      </c>
      <c r="I39" s="30" t="s">
        <v>38</v>
      </c>
      <c r="J39" s="30" t="s">
        <v>38</v>
      </c>
      <c r="K39" s="47" t="s">
        <v>38</v>
      </c>
      <c r="L39" s="47" t="s">
        <v>38</v>
      </c>
      <c r="M39" s="47" t="s">
        <v>38</v>
      </c>
      <c r="N39" s="47" t="s">
        <v>38</v>
      </c>
      <c r="O39" s="47" t="s">
        <v>38</v>
      </c>
      <c r="P39" s="47" t="s">
        <v>38</v>
      </c>
      <c r="Q39" s="47" t="s">
        <v>38</v>
      </c>
      <c r="R39" s="47"/>
    </row>
    <row r="40" spans="1:18" s="27" customFormat="1" ht="12">
      <c r="A40" s="205" t="s">
        <v>25</v>
      </c>
      <c r="B40" s="201">
        <v>113359</v>
      </c>
      <c r="C40" s="201">
        <v>227392</v>
      </c>
      <c r="D40" s="201">
        <v>7718</v>
      </c>
      <c r="E40" s="201">
        <v>9714</v>
      </c>
      <c r="F40" s="201">
        <v>34440</v>
      </c>
      <c r="G40" s="201">
        <v>264521</v>
      </c>
      <c r="H40" s="201">
        <v>49762</v>
      </c>
      <c r="I40" s="201">
        <v>25578</v>
      </c>
      <c r="J40" s="201" t="s">
        <v>38</v>
      </c>
      <c r="K40" s="206">
        <v>4175</v>
      </c>
      <c r="L40" s="201" t="s">
        <v>38</v>
      </c>
      <c r="M40" s="201">
        <v>3265</v>
      </c>
      <c r="N40" s="201">
        <v>11578</v>
      </c>
      <c r="O40" s="201">
        <v>12505.33997</v>
      </c>
      <c r="P40" s="201">
        <v>635</v>
      </c>
      <c r="Q40" s="201" t="s">
        <v>38</v>
      </c>
      <c r="R40" s="201">
        <v>132250</v>
      </c>
    </row>
    <row r="41" spans="1:18" s="27" customFormat="1" ht="12">
      <c r="A41" s="14" t="s">
        <v>50</v>
      </c>
      <c r="B41" s="30">
        <v>86132</v>
      </c>
      <c r="C41" s="30">
        <v>207427</v>
      </c>
      <c r="D41" s="30">
        <v>153401</v>
      </c>
      <c r="E41" s="30">
        <v>185704</v>
      </c>
      <c r="F41" s="30">
        <v>289439</v>
      </c>
      <c r="G41" s="30">
        <v>133756</v>
      </c>
      <c r="H41" s="30">
        <v>135311</v>
      </c>
      <c r="I41" s="30">
        <v>60896</v>
      </c>
      <c r="J41" s="30">
        <v>12936</v>
      </c>
      <c r="K41" s="47">
        <v>7555</v>
      </c>
      <c r="L41" s="47">
        <v>13202</v>
      </c>
      <c r="M41" s="47" t="s">
        <v>38</v>
      </c>
      <c r="N41" s="47">
        <v>4876</v>
      </c>
      <c r="O41" s="47">
        <v>2492.20421</v>
      </c>
      <c r="P41" s="47">
        <v>5027</v>
      </c>
      <c r="Q41" s="47">
        <v>2343.302</v>
      </c>
      <c r="R41" s="47">
        <v>41606</v>
      </c>
    </row>
    <row r="42" spans="1:18" s="27" customFormat="1" ht="12">
      <c r="A42" s="205" t="s">
        <v>26</v>
      </c>
      <c r="B42" s="201">
        <v>625780</v>
      </c>
      <c r="C42" s="201">
        <v>365748</v>
      </c>
      <c r="D42" s="201">
        <v>173310</v>
      </c>
      <c r="E42" s="201">
        <v>432818</v>
      </c>
      <c r="F42" s="201">
        <v>568220</v>
      </c>
      <c r="G42" s="201">
        <v>203373</v>
      </c>
      <c r="H42" s="201">
        <v>563040</v>
      </c>
      <c r="I42" s="201">
        <v>355127</v>
      </c>
      <c r="J42" s="201">
        <v>47117</v>
      </c>
      <c r="K42" s="206">
        <v>21172</v>
      </c>
      <c r="L42" s="206" t="s">
        <v>38</v>
      </c>
      <c r="M42" s="206">
        <v>234</v>
      </c>
      <c r="N42" s="206">
        <v>25884</v>
      </c>
      <c r="O42" s="206">
        <v>23938.90533</v>
      </c>
      <c r="P42" s="206">
        <v>1427</v>
      </c>
      <c r="Q42" s="206">
        <v>396.36443</v>
      </c>
      <c r="R42" s="206">
        <v>23937</v>
      </c>
    </row>
    <row r="43" spans="1:18" s="31" customFormat="1" ht="12">
      <c r="A43" s="144" t="s">
        <v>15</v>
      </c>
      <c r="B43" s="139">
        <v>235762</v>
      </c>
      <c r="C43" s="139">
        <v>100451</v>
      </c>
      <c r="D43" s="139">
        <v>171458</v>
      </c>
      <c r="E43" s="139">
        <v>164744</v>
      </c>
      <c r="F43" s="139">
        <v>285033</v>
      </c>
      <c r="G43" s="139">
        <v>473656</v>
      </c>
      <c r="H43" s="141">
        <v>384774</v>
      </c>
      <c r="I43" s="141">
        <v>86044</v>
      </c>
      <c r="J43" s="141">
        <v>64364</v>
      </c>
      <c r="K43" s="140">
        <v>177535</v>
      </c>
      <c r="L43" s="140">
        <v>46622</v>
      </c>
      <c r="M43" s="140" t="s">
        <v>38</v>
      </c>
      <c r="N43" s="140">
        <v>140620</v>
      </c>
      <c r="O43" s="140">
        <v>32845.07535</v>
      </c>
      <c r="P43" s="140">
        <v>5207</v>
      </c>
      <c r="Q43" s="140">
        <v>815.23773</v>
      </c>
      <c r="R43" s="140">
        <v>1753</v>
      </c>
    </row>
    <row r="44" spans="1:18" s="27" customFormat="1" ht="12">
      <c r="A44" s="205" t="s">
        <v>27</v>
      </c>
      <c r="B44" s="201">
        <v>239371</v>
      </c>
      <c r="C44" s="201">
        <v>116825</v>
      </c>
      <c r="D44" s="201">
        <v>143905</v>
      </c>
      <c r="E44" s="201">
        <v>22182</v>
      </c>
      <c r="F44" s="201">
        <v>163926</v>
      </c>
      <c r="G44" s="201">
        <v>92663</v>
      </c>
      <c r="H44" s="201">
        <v>341006</v>
      </c>
      <c r="I44" s="201">
        <v>81708</v>
      </c>
      <c r="J44" s="201" t="s">
        <v>38</v>
      </c>
      <c r="K44" s="206">
        <v>24688</v>
      </c>
      <c r="L44" s="206" t="s">
        <v>38</v>
      </c>
      <c r="M44" s="206" t="s">
        <v>38</v>
      </c>
      <c r="N44" s="206">
        <v>5801</v>
      </c>
      <c r="O44" s="206">
        <v>3452.63699</v>
      </c>
      <c r="P44" s="206">
        <v>794</v>
      </c>
      <c r="Q44" s="206">
        <v>39891.90436</v>
      </c>
      <c r="R44" s="206">
        <v>48262</v>
      </c>
    </row>
    <row r="45" spans="1:18" s="27" customFormat="1" ht="12">
      <c r="A45" s="14" t="s">
        <v>28</v>
      </c>
      <c r="B45" s="30">
        <v>148344</v>
      </c>
      <c r="C45" s="30">
        <v>232602</v>
      </c>
      <c r="D45" s="30">
        <v>169896</v>
      </c>
      <c r="E45" s="30">
        <v>40460</v>
      </c>
      <c r="F45" s="30">
        <v>75402</v>
      </c>
      <c r="G45" s="30">
        <v>70107</v>
      </c>
      <c r="H45" s="30">
        <v>37288</v>
      </c>
      <c r="I45" s="30">
        <v>29241</v>
      </c>
      <c r="J45" s="30">
        <v>720</v>
      </c>
      <c r="K45" s="47">
        <v>3719</v>
      </c>
      <c r="L45" s="47">
        <v>123</v>
      </c>
      <c r="M45" s="47">
        <v>3870</v>
      </c>
      <c r="N45" s="47" t="s">
        <v>38</v>
      </c>
      <c r="O45" s="47">
        <v>244.31106</v>
      </c>
      <c r="P45" s="47" t="s">
        <v>38</v>
      </c>
      <c r="Q45" s="47" t="s">
        <v>38</v>
      </c>
      <c r="R45" s="47">
        <v>7935</v>
      </c>
    </row>
    <row r="46" spans="1:18" s="27" customFormat="1" ht="12">
      <c r="A46" s="205" t="s">
        <v>29</v>
      </c>
      <c r="B46" s="201">
        <v>209154</v>
      </c>
      <c r="C46" s="201">
        <v>269098</v>
      </c>
      <c r="D46" s="201">
        <v>86931</v>
      </c>
      <c r="E46" s="201">
        <v>116513</v>
      </c>
      <c r="F46" s="201">
        <v>687124</v>
      </c>
      <c r="G46" s="201">
        <v>578615</v>
      </c>
      <c r="H46" s="201">
        <v>714428</v>
      </c>
      <c r="I46" s="201">
        <v>212036</v>
      </c>
      <c r="J46" s="201">
        <v>153158</v>
      </c>
      <c r="K46" s="206">
        <v>80529</v>
      </c>
      <c r="L46" s="206" t="s">
        <v>38</v>
      </c>
      <c r="M46" s="206">
        <v>12378</v>
      </c>
      <c r="N46" s="206">
        <v>2891</v>
      </c>
      <c r="O46" s="206">
        <v>92895.0626</v>
      </c>
      <c r="P46" s="206">
        <v>3256</v>
      </c>
      <c r="Q46" s="206">
        <v>71307.22795</v>
      </c>
      <c r="R46" s="206">
        <v>96822</v>
      </c>
    </row>
    <row r="47" spans="1:18" s="27" customFormat="1" ht="12">
      <c r="A47" s="14" t="s">
        <v>30</v>
      </c>
      <c r="B47" s="30">
        <v>11035</v>
      </c>
      <c r="C47" s="30">
        <v>288680</v>
      </c>
      <c r="D47" s="30">
        <v>18569</v>
      </c>
      <c r="E47" s="30">
        <v>21944</v>
      </c>
      <c r="F47" s="30">
        <v>152529</v>
      </c>
      <c r="G47" s="30">
        <v>147888</v>
      </c>
      <c r="H47" s="30">
        <v>170219</v>
      </c>
      <c r="I47" s="30">
        <v>83320</v>
      </c>
      <c r="J47" s="30">
        <v>1247</v>
      </c>
      <c r="K47" s="47">
        <v>3345</v>
      </c>
      <c r="L47" s="47">
        <v>153</v>
      </c>
      <c r="M47" s="47">
        <v>7277</v>
      </c>
      <c r="N47" s="47">
        <v>18173</v>
      </c>
      <c r="O47" s="47">
        <v>35414.18715</v>
      </c>
      <c r="P47" s="47">
        <v>1208</v>
      </c>
      <c r="Q47" s="47" t="s">
        <v>38</v>
      </c>
      <c r="R47" s="47">
        <v>2133</v>
      </c>
    </row>
    <row r="48" spans="1:18" s="27" customFormat="1" ht="12">
      <c r="A48" s="205" t="s">
        <v>31</v>
      </c>
      <c r="B48" s="201">
        <v>8462</v>
      </c>
      <c r="C48" s="201">
        <v>3821</v>
      </c>
      <c r="D48" s="201">
        <v>6085</v>
      </c>
      <c r="E48" s="201">
        <v>15639</v>
      </c>
      <c r="F48" s="201">
        <v>30555</v>
      </c>
      <c r="G48" s="201">
        <v>20515</v>
      </c>
      <c r="H48" s="201">
        <v>94663</v>
      </c>
      <c r="I48" s="201">
        <v>238236</v>
      </c>
      <c r="J48" s="201" t="s">
        <v>38</v>
      </c>
      <c r="K48" s="206" t="s">
        <v>38</v>
      </c>
      <c r="L48" s="201">
        <v>4103</v>
      </c>
      <c r="M48" s="201">
        <v>3795</v>
      </c>
      <c r="N48" s="201">
        <v>26569</v>
      </c>
      <c r="O48" s="201">
        <v>46945.31341</v>
      </c>
      <c r="P48" s="201">
        <v>152</v>
      </c>
      <c r="Q48" s="201" t="s">
        <v>38</v>
      </c>
      <c r="R48" s="201">
        <v>4136</v>
      </c>
    </row>
    <row r="49" spans="1:18" s="27" customFormat="1" ht="12">
      <c r="A49" s="14" t="s">
        <v>32</v>
      </c>
      <c r="B49" s="30">
        <v>1931</v>
      </c>
      <c r="C49" s="30">
        <v>3163</v>
      </c>
      <c r="D49" s="30" t="s">
        <v>38</v>
      </c>
      <c r="E49" s="30" t="s">
        <v>38</v>
      </c>
      <c r="F49" s="30" t="s">
        <v>38</v>
      </c>
      <c r="G49" s="30" t="s">
        <v>38</v>
      </c>
      <c r="H49" s="30" t="s">
        <v>38</v>
      </c>
      <c r="I49" s="30" t="s">
        <v>38</v>
      </c>
      <c r="J49" s="30" t="s">
        <v>38</v>
      </c>
      <c r="K49" s="47" t="s">
        <v>38</v>
      </c>
      <c r="L49" s="47" t="s">
        <v>38</v>
      </c>
      <c r="M49" s="47" t="s">
        <v>38</v>
      </c>
      <c r="N49" s="47" t="s">
        <v>38</v>
      </c>
      <c r="O49" s="47" t="s">
        <v>38</v>
      </c>
      <c r="P49" s="47" t="s">
        <v>38</v>
      </c>
      <c r="Q49" s="47" t="s">
        <v>38</v>
      </c>
      <c r="R49" s="47"/>
    </row>
    <row r="50" spans="1:18" s="27" customFormat="1" ht="12">
      <c r="A50" s="205" t="s">
        <v>51</v>
      </c>
      <c r="B50" s="201" t="s">
        <v>38</v>
      </c>
      <c r="C50" s="201">
        <v>1292</v>
      </c>
      <c r="D50" s="201">
        <v>47270</v>
      </c>
      <c r="E50" s="201">
        <v>425</v>
      </c>
      <c r="F50" s="201" t="s">
        <v>38</v>
      </c>
      <c r="G50" s="201" t="s">
        <v>38</v>
      </c>
      <c r="H50" s="201" t="s">
        <v>38</v>
      </c>
      <c r="I50" s="201" t="s">
        <v>38</v>
      </c>
      <c r="J50" s="201" t="s">
        <v>38</v>
      </c>
      <c r="K50" s="206" t="s">
        <v>38</v>
      </c>
      <c r="L50" s="206" t="s">
        <v>38</v>
      </c>
      <c r="M50" s="206" t="s">
        <v>38</v>
      </c>
      <c r="N50" s="206" t="s">
        <v>38</v>
      </c>
      <c r="O50" s="206" t="s">
        <v>38</v>
      </c>
      <c r="P50" s="206" t="s">
        <v>38</v>
      </c>
      <c r="Q50" s="206" t="s">
        <v>38</v>
      </c>
      <c r="R50" s="206"/>
    </row>
    <row r="51" spans="1:18" s="27" customFormat="1" ht="12">
      <c r="A51" s="14" t="s">
        <v>33</v>
      </c>
      <c r="B51" s="30">
        <v>41280</v>
      </c>
      <c r="C51" s="30">
        <v>7773</v>
      </c>
      <c r="D51" s="30">
        <v>31357</v>
      </c>
      <c r="E51" s="30">
        <v>28234</v>
      </c>
      <c r="F51" s="30">
        <v>6810</v>
      </c>
      <c r="G51" s="30">
        <v>63512</v>
      </c>
      <c r="H51" s="30">
        <v>35544</v>
      </c>
      <c r="I51" s="30">
        <v>12661</v>
      </c>
      <c r="J51" s="30">
        <v>415</v>
      </c>
      <c r="K51" s="47" t="s">
        <v>38</v>
      </c>
      <c r="L51" s="47" t="s">
        <v>38</v>
      </c>
      <c r="M51" s="47" t="s">
        <v>38</v>
      </c>
      <c r="N51" s="47">
        <v>1112</v>
      </c>
      <c r="O51" s="47">
        <v>14091.36493</v>
      </c>
      <c r="P51" s="47">
        <v>675</v>
      </c>
      <c r="Q51" s="47" t="s">
        <v>38</v>
      </c>
      <c r="R51" s="47"/>
    </row>
    <row r="52" spans="1:18" s="27" customFormat="1" ht="12">
      <c r="A52" s="205" t="s">
        <v>34</v>
      </c>
      <c r="B52" s="201" t="s">
        <v>38</v>
      </c>
      <c r="C52" s="201">
        <v>254</v>
      </c>
      <c r="D52" s="201" t="s">
        <v>38</v>
      </c>
      <c r="E52" s="201" t="s">
        <v>38</v>
      </c>
      <c r="F52" s="201">
        <v>4282</v>
      </c>
      <c r="G52" s="201">
        <v>182</v>
      </c>
      <c r="H52" s="201" t="s">
        <v>38</v>
      </c>
      <c r="I52" s="201">
        <v>3346</v>
      </c>
      <c r="J52" s="201" t="s">
        <v>38</v>
      </c>
      <c r="K52" s="201" t="s">
        <v>38</v>
      </c>
      <c r="L52" s="201" t="s">
        <v>38</v>
      </c>
      <c r="M52" s="201" t="s">
        <v>38</v>
      </c>
      <c r="N52" s="201" t="s">
        <v>38</v>
      </c>
      <c r="O52" s="201" t="s">
        <v>38</v>
      </c>
      <c r="P52" s="201" t="s">
        <v>38</v>
      </c>
      <c r="Q52" s="201" t="s">
        <v>38</v>
      </c>
      <c r="R52" s="201">
        <v>5225</v>
      </c>
    </row>
    <row r="53" spans="1:18" s="27" customFormat="1" ht="12">
      <c r="A53" s="14" t="s">
        <v>35</v>
      </c>
      <c r="B53" s="30">
        <v>405</v>
      </c>
      <c r="C53" s="30" t="s">
        <v>38</v>
      </c>
      <c r="D53" s="30" t="s">
        <v>38</v>
      </c>
      <c r="E53" s="30" t="s">
        <v>38</v>
      </c>
      <c r="F53" s="30">
        <v>468</v>
      </c>
      <c r="G53" s="30">
        <v>2831</v>
      </c>
      <c r="H53" s="30" t="s">
        <v>38</v>
      </c>
      <c r="I53" s="30">
        <v>9216</v>
      </c>
      <c r="J53" s="30" t="s">
        <v>38</v>
      </c>
      <c r="K53" s="30" t="s">
        <v>38</v>
      </c>
      <c r="L53" s="30" t="s">
        <v>38</v>
      </c>
      <c r="M53" s="30" t="s">
        <v>38</v>
      </c>
      <c r="N53" s="30" t="s">
        <v>38</v>
      </c>
      <c r="O53" s="30" t="s">
        <v>38</v>
      </c>
      <c r="P53" s="30">
        <v>588</v>
      </c>
      <c r="Q53" s="30">
        <v>1174.83715</v>
      </c>
      <c r="R53" s="30"/>
    </row>
    <row r="54" spans="1:18" s="27" customFormat="1" ht="12">
      <c r="A54" s="205" t="s">
        <v>36</v>
      </c>
      <c r="B54" s="201">
        <v>165501</v>
      </c>
      <c r="C54" s="201">
        <v>40575</v>
      </c>
      <c r="D54" s="201">
        <v>164665</v>
      </c>
      <c r="E54" s="201">
        <v>61351</v>
      </c>
      <c r="F54" s="201">
        <v>899</v>
      </c>
      <c r="G54" s="201" t="s">
        <v>38</v>
      </c>
      <c r="H54" s="201">
        <v>191335</v>
      </c>
      <c r="I54" s="201">
        <v>73187</v>
      </c>
      <c r="J54" s="201" t="s">
        <v>38</v>
      </c>
      <c r="K54" s="206">
        <v>82035</v>
      </c>
      <c r="L54" s="206" t="s">
        <v>38</v>
      </c>
      <c r="M54" s="206" t="s">
        <v>38</v>
      </c>
      <c r="N54" s="206">
        <v>1041</v>
      </c>
      <c r="O54" s="206" t="s">
        <v>38</v>
      </c>
      <c r="P54" s="206" t="s">
        <v>38</v>
      </c>
      <c r="Q54" s="206" t="s">
        <v>38</v>
      </c>
      <c r="R54" s="206"/>
    </row>
    <row r="55" spans="10:18" s="27" customFormat="1" ht="12">
      <c r="J55" s="49"/>
      <c r="K55" s="49"/>
      <c r="L55" s="82"/>
      <c r="M55" s="36"/>
      <c r="N55" s="36"/>
      <c r="O55" s="36"/>
      <c r="P55" s="36"/>
      <c r="Q55" s="36"/>
      <c r="R55" s="36"/>
    </row>
    <row r="56" spans="1:18" s="27" customFormat="1" ht="12">
      <c r="A56" s="124" t="s">
        <v>4</v>
      </c>
      <c r="B56" s="118">
        <v>3524151</v>
      </c>
      <c r="C56" s="118">
        <v>3107294</v>
      </c>
      <c r="D56" s="118">
        <v>1651739</v>
      </c>
      <c r="E56" s="118">
        <v>1616337</v>
      </c>
      <c r="F56" s="118">
        <v>3252922</v>
      </c>
      <c r="G56" s="118">
        <v>3341581</v>
      </c>
      <c r="H56" s="118">
        <v>3474743</v>
      </c>
      <c r="I56" s="118">
        <v>1672272</v>
      </c>
      <c r="J56" s="122">
        <v>376599</v>
      </c>
      <c r="K56" s="122">
        <f>SUM(K35:K54)</f>
        <v>556897</v>
      </c>
      <c r="L56" s="122">
        <f aca="true" t="shared" si="1" ref="L56:Q56">SUM(L35:L55)</f>
        <v>147909</v>
      </c>
      <c r="M56" s="122">
        <f t="shared" si="1"/>
        <v>129029</v>
      </c>
      <c r="N56" s="122">
        <f t="shared" si="1"/>
        <v>396317</v>
      </c>
      <c r="O56" s="122">
        <f t="shared" si="1"/>
        <v>375744.73472</v>
      </c>
      <c r="P56" s="122">
        <f t="shared" si="1"/>
        <v>69842</v>
      </c>
      <c r="Q56" s="122">
        <f t="shared" si="1"/>
        <v>208877.52860000002</v>
      </c>
      <c r="R56" s="122">
        <f>SUM(R35:R55)</f>
        <v>516578</v>
      </c>
    </row>
    <row r="57" s="27" customFormat="1" ht="12"/>
    <row r="58" s="27" customFormat="1" ht="12"/>
    <row r="59" spans="1:18" s="27" customFormat="1" ht="12">
      <c r="A59" s="211" t="s">
        <v>10</v>
      </c>
      <c r="G59" s="7"/>
      <c r="H59" s="7"/>
      <c r="I59" s="7"/>
      <c r="J59" s="7"/>
      <c r="K59" s="7"/>
      <c r="N59" s="7"/>
      <c r="O59" s="7"/>
      <c r="P59" s="7"/>
      <c r="Q59" s="7"/>
      <c r="R59" s="7" t="s">
        <v>74</v>
      </c>
    </row>
    <row r="60" s="27" customFormat="1" ht="12">
      <c r="A60" s="31"/>
    </row>
    <row r="61" spans="1:18" s="27" customFormat="1" ht="12">
      <c r="A61" s="121"/>
      <c r="B61" s="120">
        <v>2002</v>
      </c>
      <c r="C61" s="120">
        <v>2003</v>
      </c>
      <c r="D61" s="120">
        <v>2004</v>
      </c>
      <c r="E61" s="120">
        <v>2005</v>
      </c>
      <c r="F61" s="120">
        <v>2006</v>
      </c>
      <c r="G61" s="120">
        <v>2007</v>
      </c>
      <c r="H61" s="120">
        <v>2008</v>
      </c>
      <c r="I61" s="120">
        <v>2009</v>
      </c>
      <c r="J61" s="120">
        <v>2010</v>
      </c>
      <c r="K61" s="120">
        <v>2011</v>
      </c>
      <c r="L61" s="120">
        <v>2012</v>
      </c>
      <c r="M61" s="120">
        <v>2013</v>
      </c>
      <c r="N61" s="120">
        <v>2014</v>
      </c>
      <c r="O61" s="120">
        <v>2015</v>
      </c>
      <c r="P61" s="120">
        <v>2016</v>
      </c>
      <c r="Q61" s="120">
        <v>2017</v>
      </c>
      <c r="R61" s="120">
        <v>2018</v>
      </c>
    </row>
    <row r="62" s="27" customFormat="1" ht="12"/>
    <row r="63" spans="1:18" s="27" customFormat="1" ht="12">
      <c r="A63" s="14" t="s">
        <v>20</v>
      </c>
      <c r="B63" s="30">
        <v>558043</v>
      </c>
      <c r="C63" s="30">
        <v>515064</v>
      </c>
      <c r="D63" s="30">
        <v>273650</v>
      </c>
      <c r="E63" s="30">
        <v>359429</v>
      </c>
      <c r="F63" s="30">
        <v>462935</v>
      </c>
      <c r="G63" s="30">
        <v>751067</v>
      </c>
      <c r="H63" s="30">
        <v>402514</v>
      </c>
      <c r="I63" s="30">
        <v>164945</v>
      </c>
      <c r="J63" s="30">
        <v>92872</v>
      </c>
      <c r="K63" s="47">
        <v>103346</v>
      </c>
      <c r="L63" s="47">
        <v>71964</v>
      </c>
      <c r="M63" s="47">
        <v>78314</v>
      </c>
      <c r="N63" s="47">
        <v>152701.22215</v>
      </c>
      <c r="O63" s="47">
        <v>109049.17863</v>
      </c>
      <c r="P63" s="47">
        <v>2781.94803</v>
      </c>
      <c r="Q63" s="47">
        <v>11635.82256</v>
      </c>
      <c r="R63" s="47">
        <v>40304</v>
      </c>
    </row>
    <row r="64" spans="1:18" s="27" customFormat="1" ht="12">
      <c r="A64" s="205" t="s">
        <v>21</v>
      </c>
      <c r="B64" s="201">
        <v>552650</v>
      </c>
      <c r="C64" s="201">
        <v>353980</v>
      </c>
      <c r="D64" s="201">
        <v>79212</v>
      </c>
      <c r="E64" s="201">
        <v>97407</v>
      </c>
      <c r="F64" s="201">
        <v>347072</v>
      </c>
      <c r="G64" s="201">
        <v>414427</v>
      </c>
      <c r="H64" s="201">
        <v>172377</v>
      </c>
      <c r="I64" s="201">
        <v>218540</v>
      </c>
      <c r="J64" s="201">
        <v>2095</v>
      </c>
      <c r="K64" s="206">
        <v>57450</v>
      </c>
      <c r="L64" s="206">
        <v>12154</v>
      </c>
      <c r="M64" s="206">
        <v>19896</v>
      </c>
      <c r="N64" s="206">
        <v>4568.09683</v>
      </c>
      <c r="O64" s="206">
        <v>434.25589</v>
      </c>
      <c r="P64" s="206">
        <v>49653.04303</v>
      </c>
      <c r="Q64" s="206">
        <v>51185.02853</v>
      </c>
      <c r="R64" s="206">
        <v>108046</v>
      </c>
    </row>
    <row r="65" spans="1:18" s="27" customFormat="1" ht="12">
      <c r="A65" s="14" t="s">
        <v>22</v>
      </c>
      <c r="B65" s="30">
        <v>450710</v>
      </c>
      <c r="C65" s="30">
        <v>262477</v>
      </c>
      <c r="D65" s="30">
        <v>129312</v>
      </c>
      <c r="E65" s="30">
        <v>63103</v>
      </c>
      <c r="F65" s="30">
        <v>143789</v>
      </c>
      <c r="G65" s="30">
        <v>108236</v>
      </c>
      <c r="H65" s="30">
        <v>193011</v>
      </c>
      <c r="I65" s="30">
        <v>19839</v>
      </c>
      <c r="J65" s="30">
        <v>1675</v>
      </c>
      <c r="K65" s="47">
        <v>3862</v>
      </c>
      <c r="L65" s="47" t="s">
        <v>38</v>
      </c>
      <c r="M65" s="47" t="s">
        <v>38</v>
      </c>
      <c r="N65" s="47">
        <v>502.63627</v>
      </c>
      <c r="O65" s="47">
        <v>3208.87135</v>
      </c>
      <c r="P65" s="47">
        <v>129.9298</v>
      </c>
      <c r="Q65" s="47">
        <v>33080.144</v>
      </c>
      <c r="R65" s="47">
        <v>4169</v>
      </c>
    </row>
    <row r="66" spans="1:18" s="27" customFormat="1" ht="12">
      <c r="A66" s="205" t="s">
        <v>23</v>
      </c>
      <c r="B66" s="201">
        <v>15335</v>
      </c>
      <c r="C66" s="201">
        <v>10570</v>
      </c>
      <c r="D66" s="201">
        <v>231</v>
      </c>
      <c r="E66" s="201" t="s">
        <v>38</v>
      </c>
      <c r="F66" s="201" t="s">
        <v>38</v>
      </c>
      <c r="G66" s="201" t="s">
        <v>38</v>
      </c>
      <c r="H66" s="201">
        <v>553</v>
      </c>
      <c r="I66" s="201" t="s">
        <v>38</v>
      </c>
      <c r="J66" s="201" t="s">
        <v>38</v>
      </c>
      <c r="K66" s="206">
        <v>4436</v>
      </c>
      <c r="L66" s="206" t="s">
        <v>38</v>
      </c>
      <c r="M66" s="206" t="s">
        <v>38</v>
      </c>
      <c r="N66" s="206" t="s">
        <v>38</v>
      </c>
      <c r="O66" s="206" t="s">
        <v>38</v>
      </c>
      <c r="P66" s="206" t="s">
        <v>38</v>
      </c>
      <c r="Q66" s="206" t="s">
        <v>38</v>
      </c>
      <c r="R66" s="206"/>
    </row>
    <row r="67" spans="1:18" s="27" customFormat="1" ht="12">
      <c r="A67" s="14" t="s">
        <v>24</v>
      </c>
      <c r="B67" s="30">
        <v>65313</v>
      </c>
      <c r="C67" s="30">
        <v>114969</v>
      </c>
      <c r="D67" s="30" t="s">
        <v>38</v>
      </c>
      <c r="E67" s="30">
        <v>155</v>
      </c>
      <c r="F67" s="30" t="s">
        <v>38</v>
      </c>
      <c r="G67" s="30">
        <v>36848</v>
      </c>
      <c r="H67" s="30">
        <v>249</v>
      </c>
      <c r="I67" s="30" t="s">
        <v>38</v>
      </c>
      <c r="J67" s="30" t="s">
        <v>38</v>
      </c>
      <c r="K67" s="47" t="s">
        <v>38</v>
      </c>
      <c r="L67" s="47" t="s">
        <v>38</v>
      </c>
      <c r="M67" s="47" t="s">
        <v>38</v>
      </c>
      <c r="N67" s="47" t="s">
        <v>38</v>
      </c>
      <c r="O67" s="47" t="s">
        <v>38</v>
      </c>
      <c r="P67" s="47">
        <v>2514.88656</v>
      </c>
      <c r="Q67" s="47" t="s">
        <v>38</v>
      </c>
      <c r="R67" s="47"/>
    </row>
    <row r="68" spans="1:18" s="27" customFormat="1" ht="12">
      <c r="A68" s="205" t="s">
        <v>25</v>
      </c>
      <c r="B68" s="201">
        <v>113699</v>
      </c>
      <c r="C68" s="201">
        <v>227392</v>
      </c>
      <c r="D68" s="201">
        <v>8232</v>
      </c>
      <c r="E68" s="201">
        <v>9714</v>
      </c>
      <c r="F68" s="201">
        <v>34440</v>
      </c>
      <c r="G68" s="201">
        <v>264521</v>
      </c>
      <c r="H68" s="201">
        <v>50452</v>
      </c>
      <c r="I68" s="201">
        <v>25578</v>
      </c>
      <c r="J68" s="201" t="s">
        <v>38</v>
      </c>
      <c r="K68" s="206">
        <v>4175</v>
      </c>
      <c r="L68" s="201" t="s">
        <v>38</v>
      </c>
      <c r="M68" s="201">
        <v>3265</v>
      </c>
      <c r="N68" s="201">
        <v>11578.38082</v>
      </c>
      <c r="O68" s="201">
        <v>12505.33997</v>
      </c>
      <c r="P68" s="201">
        <v>750.27221</v>
      </c>
      <c r="Q68" s="201" t="s">
        <v>38</v>
      </c>
      <c r="R68" s="201">
        <v>132250</v>
      </c>
    </row>
    <row r="69" spans="1:18" s="27" customFormat="1" ht="12">
      <c r="A69" s="14" t="s">
        <v>50</v>
      </c>
      <c r="B69" s="30">
        <v>86956</v>
      </c>
      <c r="C69" s="30">
        <v>211651</v>
      </c>
      <c r="D69" s="30">
        <v>155125</v>
      </c>
      <c r="E69" s="30">
        <v>185704</v>
      </c>
      <c r="F69" s="30">
        <v>289841</v>
      </c>
      <c r="G69" s="30">
        <v>145203</v>
      </c>
      <c r="H69" s="30">
        <v>145381</v>
      </c>
      <c r="I69" s="30">
        <v>62641</v>
      </c>
      <c r="J69" s="30">
        <v>12936</v>
      </c>
      <c r="K69" s="47">
        <v>8154</v>
      </c>
      <c r="L69" s="47">
        <v>13804</v>
      </c>
      <c r="M69" s="47" t="s">
        <v>38</v>
      </c>
      <c r="N69" s="47">
        <v>4876.33691</v>
      </c>
      <c r="O69" s="47">
        <v>2492.20421</v>
      </c>
      <c r="P69" s="47">
        <v>5027.00677</v>
      </c>
      <c r="Q69" s="47">
        <v>2667.42347</v>
      </c>
      <c r="R69" s="47">
        <v>41606</v>
      </c>
    </row>
    <row r="70" spans="1:18" s="27" customFormat="1" ht="12">
      <c r="A70" s="205" t="s">
        <v>26</v>
      </c>
      <c r="B70" s="201">
        <v>625780</v>
      </c>
      <c r="C70" s="201">
        <v>369858</v>
      </c>
      <c r="D70" s="201">
        <v>176130</v>
      </c>
      <c r="E70" s="201">
        <v>432818</v>
      </c>
      <c r="F70" s="201">
        <v>568220</v>
      </c>
      <c r="G70" s="201">
        <v>215242</v>
      </c>
      <c r="H70" s="201">
        <v>574979</v>
      </c>
      <c r="I70" s="201">
        <v>355975</v>
      </c>
      <c r="J70" s="201">
        <v>47624</v>
      </c>
      <c r="K70" s="206">
        <v>25643</v>
      </c>
      <c r="L70" s="206" t="s">
        <v>38</v>
      </c>
      <c r="M70" s="206">
        <v>234</v>
      </c>
      <c r="N70" s="206">
        <v>25884.03226</v>
      </c>
      <c r="O70" s="206">
        <v>23938.90533</v>
      </c>
      <c r="P70" s="206">
        <v>2786.59103</v>
      </c>
      <c r="Q70" s="206">
        <v>519.30856</v>
      </c>
      <c r="R70" s="206">
        <v>23937</v>
      </c>
    </row>
    <row r="71" spans="1:18" s="31" customFormat="1" ht="12">
      <c r="A71" s="207" t="s">
        <v>15</v>
      </c>
      <c r="B71" s="208">
        <v>235762</v>
      </c>
      <c r="C71" s="208">
        <v>110321</v>
      </c>
      <c r="D71" s="208">
        <v>173301</v>
      </c>
      <c r="E71" s="208">
        <v>164744</v>
      </c>
      <c r="F71" s="208">
        <v>285033</v>
      </c>
      <c r="G71" s="208">
        <v>473656</v>
      </c>
      <c r="H71" s="209">
        <v>387774</v>
      </c>
      <c r="I71" s="209">
        <v>86044</v>
      </c>
      <c r="J71" s="209">
        <v>64650</v>
      </c>
      <c r="K71" s="212">
        <v>178913</v>
      </c>
      <c r="L71" s="212">
        <v>47433</v>
      </c>
      <c r="M71" s="212" t="s">
        <v>38</v>
      </c>
      <c r="N71" s="212">
        <v>140619.56369</v>
      </c>
      <c r="O71" s="212">
        <v>32845.07535</v>
      </c>
      <c r="P71" s="212">
        <v>6446.68507</v>
      </c>
      <c r="Q71" s="212">
        <v>11019.03409</v>
      </c>
      <c r="R71" s="212">
        <v>1753</v>
      </c>
    </row>
    <row r="72" spans="1:18" s="27" customFormat="1" ht="12">
      <c r="A72" s="205" t="s">
        <v>27</v>
      </c>
      <c r="B72" s="201">
        <v>239371</v>
      </c>
      <c r="C72" s="201">
        <v>121150</v>
      </c>
      <c r="D72" s="201">
        <v>143905</v>
      </c>
      <c r="E72" s="201">
        <v>22862</v>
      </c>
      <c r="F72" s="201">
        <v>164004</v>
      </c>
      <c r="G72" s="201">
        <v>94564</v>
      </c>
      <c r="H72" s="201">
        <v>341006</v>
      </c>
      <c r="I72" s="201">
        <v>81932</v>
      </c>
      <c r="J72" s="201">
        <v>1094</v>
      </c>
      <c r="K72" s="206">
        <v>24688</v>
      </c>
      <c r="L72" s="206">
        <v>1212</v>
      </c>
      <c r="M72" s="206" t="s">
        <v>38</v>
      </c>
      <c r="N72" s="206">
        <v>5800.69091</v>
      </c>
      <c r="O72" s="206">
        <v>3452.63699</v>
      </c>
      <c r="P72" s="206">
        <v>2289.62158</v>
      </c>
      <c r="Q72" s="206">
        <v>40168.37296</v>
      </c>
      <c r="R72" s="206">
        <v>48262</v>
      </c>
    </row>
    <row r="73" spans="1:18" s="27" customFormat="1" ht="12">
      <c r="A73" s="14" t="s">
        <v>28</v>
      </c>
      <c r="B73" s="30">
        <v>148410</v>
      </c>
      <c r="C73" s="30">
        <v>234253</v>
      </c>
      <c r="D73" s="30">
        <v>169896</v>
      </c>
      <c r="E73" s="30">
        <v>40460</v>
      </c>
      <c r="F73" s="30">
        <v>75402</v>
      </c>
      <c r="G73" s="30">
        <v>70107</v>
      </c>
      <c r="H73" s="30">
        <v>37288</v>
      </c>
      <c r="I73" s="30">
        <v>30806</v>
      </c>
      <c r="J73" s="30">
        <v>720</v>
      </c>
      <c r="K73" s="47">
        <v>4076</v>
      </c>
      <c r="L73" s="47">
        <v>123</v>
      </c>
      <c r="M73" s="47">
        <v>3870</v>
      </c>
      <c r="N73" s="47" t="s">
        <v>38</v>
      </c>
      <c r="O73" s="47">
        <v>244.31106</v>
      </c>
      <c r="P73" s="47" t="s">
        <v>38</v>
      </c>
      <c r="Q73" s="47">
        <v>326.1192</v>
      </c>
      <c r="R73" s="47">
        <v>11252</v>
      </c>
    </row>
    <row r="74" spans="1:18" s="27" customFormat="1" ht="12">
      <c r="A74" s="205" t="s">
        <v>29</v>
      </c>
      <c r="B74" s="201">
        <v>209154</v>
      </c>
      <c r="C74" s="201">
        <v>269961</v>
      </c>
      <c r="D74" s="201">
        <v>87307</v>
      </c>
      <c r="E74" s="201">
        <v>117853</v>
      </c>
      <c r="F74" s="201">
        <v>690524</v>
      </c>
      <c r="G74" s="201">
        <v>578615</v>
      </c>
      <c r="H74" s="201">
        <v>715210</v>
      </c>
      <c r="I74" s="201">
        <v>213752</v>
      </c>
      <c r="J74" s="201">
        <v>174693</v>
      </c>
      <c r="K74" s="206">
        <v>82652</v>
      </c>
      <c r="L74" s="206" t="s">
        <v>38</v>
      </c>
      <c r="M74" s="206">
        <v>12378</v>
      </c>
      <c r="N74" s="206">
        <v>2891.45737</v>
      </c>
      <c r="O74" s="206">
        <v>93330.12334</v>
      </c>
      <c r="P74" s="206">
        <v>4206.66136</v>
      </c>
      <c r="Q74" s="206">
        <v>74275.73292</v>
      </c>
      <c r="R74" s="206">
        <v>96822</v>
      </c>
    </row>
    <row r="75" spans="1:18" s="27" customFormat="1" ht="12">
      <c r="A75" s="14" t="s">
        <v>30</v>
      </c>
      <c r="B75" s="30">
        <v>13824</v>
      </c>
      <c r="C75" s="30">
        <v>290203</v>
      </c>
      <c r="D75" s="30">
        <v>20211</v>
      </c>
      <c r="E75" s="30">
        <v>26501</v>
      </c>
      <c r="F75" s="30">
        <v>154098</v>
      </c>
      <c r="G75" s="30">
        <v>158146</v>
      </c>
      <c r="H75" s="30">
        <v>173880</v>
      </c>
      <c r="I75" s="30">
        <v>84781</v>
      </c>
      <c r="J75" s="30">
        <v>6094</v>
      </c>
      <c r="K75" s="47">
        <v>7937</v>
      </c>
      <c r="L75" s="47">
        <v>153</v>
      </c>
      <c r="M75" s="47">
        <v>7637</v>
      </c>
      <c r="N75" s="47">
        <v>18702.21275</v>
      </c>
      <c r="O75" s="47">
        <v>44797.88405</v>
      </c>
      <c r="P75" s="47">
        <v>4188.06119</v>
      </c>
      <c r="Q75" s="47">
        <v>7641.39747</v>
      </c>
      <c r="R75" s="47">
        <v>2897</v>
      </c>
    </row>
    <row r="76" spans="1:18" s="27" customFormat="1" ht="12">
      <c r="A76" s="205" t="s">
        <v>31</v>
      </c>
      <c r="B76" s="201">
        <v>10594</v>
      </c>
      <c r="C76" s="201">
        <v>10463</v>
      </c>
      <c r="D76" s="201">
        <v>6085</v>
      </c>
      <c r="E76" s="201">
        <v>15639</v>
      </c>
      <c r="F76" s="201">
        <v>30555</v>
      </c>
      <c r="G76" s="201">
        <v>20515</v>
      </c>
      <c r="H76" s="201">
        <v>94663</v>
      </c>
      <c r="I76" s="201">
        <v>238236</v>
      </c>
      <c r="J76" s="201" t="s">
        <v>38</v>
      </c>
      <c r="K76" s="206" t="s">
        <v>38</v>
      </c>
      <c r="L76" s="201">
        <v>4103</v>
      </c>
      <c r="M76" s="201">
        <v>3795</v>
      </c>
      <c r="N76" s="201">
        <v>26569.11179</v>
      </c>
      <c r="O76" s="201">
        <v>46945.31341</v>
      </c>
      <c r="P76" s="201">
        <v>1234.72595</v>
      </c>
      <c r="Q76" s="201" t="s">
        <v>38</v>
      </c>
      <c r="R76" s="201">
        <v>4136</v>
      </c>
    </row>
    <row r="77" spans="1:18" s="27" customFormat="1" ht="12">
      <c r="A77" s="14" t="s">
        <v>32</v>
      </c>
      <c r="B77" s="30">
        <v>1931</v>
      </c>
      <c r="C77" s="30">
        <v>3163</v>
      </c>
      <c r="D77" s="30" t="s">
        <v>38</v>
      </c>
      <c r="E77" s="30" t="s">
        <v>38</v>
      </c>
      <c r="F77" s="30" t="s">
        <v>38</v>
      </c>
      <c r="G77" s="30" t="s">
        <v>38</v>
      </c>
      <c r="H77" s="30" t="s">
        <v>38</v>
      </c>
      <c r="I77" s="30" t="s">
        <v>38</v>
      </c>
      <c r="J77" s="30" t="s">
        <v>38</v>
      </c>
      <c r="K77" s="47">
        <v>808</v>
      </c>
      <c r="L77" s="47" t="s">
        <v>38</v>
      </c>
      <c r="M77" s="47" t="s">
        <v>38</v>
      </c>
      <c r="N77" s="47" t="s">
        <v>38</v>
      </c>
      <c r="O77" s="47" t="s">
        <v>38</v>
      </c>
      <c r="P77" s="47" t="s">
        <v>38</v>
      </c>
      <c r="Q77" s="47" t="s">
        <v>38</v>
      </c>
      <c r="R77" s="47"/>
    </row>
    <row r="78" spans="1:18" s="27" customFormat="1" ht="12">
      <c r="A78" s="205" t="s">
        <v>51</v>
      </c>
      <c r="B78" s="201" t="s">
        <v>38</v>
      </c>
      <c r="C78" s="201">
        <v>1292</v>
      </c>
      <c r="D78" s="201">
        <v>48703</v>
      </c>
      <c r="E78" s="201">
        <v>1766</v>
      </c>
      <c r="F78" s="201" t="s">
        <v>38</v>
      </c>
      <c r="G78" s="201" t="s">
        <v>38</v>
      </c>
      <c r="H78" s="201" t="s">
        <v>38</v>
      </c>
      <c r="I78" s="201" t="s">
        <v>38</v>
      </c>
      <c r="J78" s="201">
        <v>577</v>
      </c>
      <c r="K78" s="206">
        <v>2420</v>
      </c>
      <c r="L78" s="206" t="s">
        <v>38</v>
      </c>
      <c r="M78" s="206" t="s">
        <v>38</v>
      </c>
      <c r="N78" s="206" t="s">
        <v>38</v>
      </c>
      <c r="O78" s="206" t="s">
        <v>38</v>
      </c>
      <c r="P78" s="206">
        <v>778.33801</v>
      </c>
      <c r="Q78" s="206">
        <v>695.91398</v>
      </c>
      <c r="R78" s="206"/>
    </row>
    <row r="79" spans="1:18" s="27" customFormat="1" ht="12">
      <c r="A79" s="14" t="s">
        <v>33</v>
      </c>
      <c r="B79" s="30">
        <v>42981</v>
      </c>
      <c r="C79" s="30">
        <v>10700</v>
      </c>
      <c r="D79" s="30">
        <v>36433</v>
      </c>
      <c r="E79" s="30">
        <v>28234</v>
      </c>
      <c r="F79" s="30">
        <v>6810</v>
      </c>
      <c r="G79" s="30">
        <v>63512</v>
      </c>
      <c r="H79" s="30">
        <v>35544</v>
      </c>
      <c r="I79" s="30">
        <v>12661</v>
      </c>
      <c r="J79" s="30">
        <v>415</v>
      </c>
      <c r="K79" s="47">
        <v>607</v>
      </c>
      <c r="L79" s="47" t="s">
        <v>38</v>
      </c>
      <c r="M79" s="47" t="s">
        <v>38</v>
      </c>
      <c r="N79" s="47">
        <v>1111.62117</v>
      </c>
      <c r="O79" s="47">
        <v>14091.36493</v>
      </c>
      <c r="P79" s="47">
        <v>674.50357</v>
      </c>
      <c r="Q79" s="47">
        <v>2694.67</v>
      </c>
      <c r="R79" s="47"/>
    </row>
    <row r="80" spans="1:18" s="27" customFormat="1" ht="12">
      <c r="A80" s="205" t="s">
        <v>34</v>
      </c>
      <c r="B80" s="201" t="s">
        <v>38</v>
      </c>
      <c r="C80" s="201">
        <v>254</v>
      </c>
      <c r="D80" s="201" t="s">
        <v>38</v>
      </c>
      <c r="E80" s="201" t="s">
        <v>38</v>
      </c>
      <c r="F80" s="201">
        <v>4282</v>
      </c>
      <c r="G80" s="201">
        <v>182</v>
      </c>
      <c r="H80" s="201">
        <v>94</v>
      </c>
      <c r="I80" s="201">
        <v>3346</v>
      </c>
      <c r="J80" s="201" t="s">
        <v>38</v>
      </c>
      <c r="K80" s="201" t="s">
        <v>38</v>
      </c>
      <c r="L80" s="201" t="s">
        <v>38</v>
      </c>
      <c r="M80" s="201" t="s">
        <v>38</v>
      </c>
      <c r="N80" s="201" t="s">
        <v>38</v>
      </c>
      <c r="O80" s="201" t="s">
        <v>38</v>
      </c>
      <c r="P80" s="201" t="s">
        <v>38</v>
      </c>
      <c r="Q80" s="201" t="s">
        <v>38</v>
      </c>
      <c r="R80" s="201">
        <v>5225</v>
      </c>
    </row>
    <row r="81" spans="1:18" s="27" customFormat="1" ht="12">
      <c r="A81" s="14" t="s">
        <v>35</v>
      </c>
      <c r="B81" s="30">
        <v>405</v>
      </c>
      <c r="C81" s="30" t="s">
        <v>38</v>
      </c>
      <c r="D81" s="30" t="s">
        <v>38</v>
      </c>
      <c r="E81" s="30" t="s">
        <v>38</v>
      </c>
      <c r="F81" s="30">
        <v>468</v>
      </c>
      <c r="G81" s="30">
        <v>2831</v>
      </c>
      <c r="H81" s="30" t="s">
        <v>38</v>
      </c>
      <c r="I81" s="30">
        <v>9216</v>
      </c>
      <c r="J81" s="30" t="s">
        <v>38</v>
      </c>
      <c r="K81" s="30" t="s">
        <v>38</v>
      </c>
      <c r="L81" s="30" t="s">
        <v>38</v>
      </c>
      <c r="M81" s="30" t="s">
        <v>38</v>
      </c>
      <c r="N81" s="30" t="s">
        <v>38</v>
      </c>
      <c r="O81" s="30" t="s">
        <v>38</v>
      </c>
      <c r="P81" s="30">
        <v>588.32676</v>
      </c>
      <c r="Q81" s="30">
        <v>1174.83715</v>
      </c>
      <c r="R81" s="30"/>
    </row>
    <row r="82" spans="1:18" s="27" customFormat="1" ht="12">
      <c r="A82" s="205" t="s">
        <v>36</v>
      </c>
      <c r="B82" s="201">
        <v>165501</v>
      </c>
      <c r="C82" s="201">
        <v>40575</v>
      </c>
      <c r="D82" s="201">
        <v>164665</v>
      </c>
      <c r="E82" s="201">
        <v>61351</v>
      </c>
      <c r="F82" s="201">
        <v>899</v>
      </c>
      <c r="G82" s="201" t="s">
        <v>38</v>
      </c>
      <c r="H82" s="201">
        <v>191335</v>
      </c>
      <c r="I82" s="201">
        <v>73187</v>
      </c>
      <c r="J82" s="201" t="s">
        <v>38</v>
      </c>
      <c r="K82" s="206">
        <v>82035</v>
      </c>
      <c r="L82" s="206" t="s">
        <v>38</v>
      </c>
      <c r="M82" s="206" t="s">
        <v>38</v>
      </c>
      <c r="N82" s="206">
        <v>1041.29819</v>
      </c>
      <c r="O82" s="206" t="s">
        <v>38</v>
      </c>
      <c r="P82" s="206" t="s">
        <v>38</v>
      </c>
      <c r="Q82" s="206" t="s">
        <v>38</v>
      </c>
      <c r="R82" s="206"/>
    </row>
    <row r="83" spans="10:18" s="27" customFormat="1" ht="12">
      <c r="J83" s="49"/>
      <c r="K83" s="49"/>
      <c r="L83" s="49"/>
      <c r="M83" s="36"/>
      <c r="N83" s="36"/>
      <c r="O83" s="36"/>
      <c r="P83" s="36"/>
      <c r="Q83" s="36"/>
      <c r="R83" s="36"/>
    </row>
    <row r="84" spans="1:18" s="27" customFormat="1" ht="12">
      <c r="A84" s="124" t="s">
        <v>4</v>
      </c>
      <c r="B84" s="118">
        <v>3536418</v>
      </c>
      <c r="C84" s="118">
        <v>3158296</v>
      </c>
      <c r="D84" s="118">
        <v>1672399</v>
      </c>
      <c r="E84" s="118">
        <v>1627740</v>
      </c>
      <c r="F84" s="118">
        <v>3258372</v>
      </c>
      <c r="G84" s="118">
        <v>3397672</v>
      </c>
      <c r="H84" s="118">
        <v>3513308</v>
      </c>
      <c r="I84" s="118">
        <v>1681480</v>
      </c>
      <c r="J84" s="122">
        <v>405447</v>
      </c>
      <c r="K84" s="122">
        <v>591203</v>
      </c>
      <c r="L84" s="122">
        <f aca="true" t="shared" si="2" ref="L84:Q84">SUM(L63:L83)</f>
        <v>150946</v>
      </c>
      <c r="M84" s="122">
        <f t="shared" si="2"/>
        <v>129389</v>
      </c>
      <c r="N84" s="122">
        <f t="shared" si="2"/>
        <v>396846.66111000004</v>
      </c>
      <c r="O84" s="122">
        <f t="shared" si="2"/>
        <v>387335.46450999996</v>
      </c>
      <c r="P84" s="122">
        <f t="shared" si="2"/>
        <v>84050.60092</v>
      </c>
      <c r="Q84" s="122">
        <f t="shared" si="2"/>
        <v>237083.80489</v>
      </c>
      <c r="R84" s="122">
        <f>SUM(R63:R83)</f>
        <v>520659</v>
      </c>
    </row>
    <row r="86" ht="12.75">
      <c r="A86" s="104" t="s">
        <v>89</v>
      </c>
    </row>
  </sheetData>
  <sheetProtection/>
  <printOptions/>
  <pageMargins left="0.1968503937007874" right="0.1968503937007874" top="0.5511811023622047" bottom="0.984251968503937" header="0" footer="0"/>
  <pageSetup fitToHeight="1" fitToWidth="1"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29.140625" style="35" customWidth="1"/>
    <col min="2" max="16" width="9.7109375" style="35" customWidth="1"/>
    <col min="17" max="16384" width="9.140625" style="35" customWidth="1"/>
  </cols>
  <sheetData>
    <row r="1" s="21" customFormat="1" ht="15">
      <c r="A1" s="37" t="s">
        <v>115</v>
      </c>
    </row>
    <row r="2" spans="1:22" s="25" customFormat="1" ht="12.7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18" s="27" customFormat="1" ht="12">
      <c r="A3" s="106" t="s">
        <v>37</v>
      </c>
      <c r="H3" s="7"/>
      <c r="I3" s="7"/>
      <c r="J3" s="7"/>
      <c r="K3" s="7"/>
      <c r="N3" s="7"/>
      <c r="O3" s="7"/>
      <c r="P3" s="7"/>
      <c r="Q3" s="7"/>
      <c r="R3" s="7" t="s">
        <v>74</v>
      </c>
    </row>
    <row r="4" spans="1:22" s="27" customFormat="1" ht="12">
      <c r="A4" s="31"/>
      <c r="V4" s="7"/>
    </row>
    <row r="5" spans="1:18" s="27" customFormat="1" ht="12">
      <c r="A5" s="121"/>
      <c r="B5" s="120">
        <v>2002</v>
      </c>
      <c r="C5" s="120">
        <v>2003</v>
      </c>
      <c r="D5" s="120">
        <v>2004</v>
      </c>
      <c r="E5" s="120">
        <v>2005</v>
      </c>
      <c r="F5" s="120">
        <v>2006</v>
      </c>
      <c r="G5" s="120">
        <v>2007</v>
      </c>
      <c r="H5" s="120">
        <v>2008</v>
      </c>
      <c r="I5" s="120">
        <v>2009</v>
      </c>
      <c r="J5" s="120">
        <v>2010</v>
      </c>
      <c r="K5" s="120">
        <v>2011</v>
      </c>
      <c r="L5" s="120">
        <v>2012</v>
      </c>
      <c r="M5" s="120">
        <v>2013</v>
      </c>
      <c r="N5" s="120">
        <v>2014</v>
      </c>
      <c r="O5" s="120">
        <v>2015</v>
      </c>
      <c r="P5" s="120">
        <v>2016</v>
      </c>
      <c r="Q5" s="120">
        <v>2017</v>
      </c>
      <c r="R5" s="120">
        <v>2018</v>
      </c>
    </row>
    <row r="6" s="27" customFormat="1" ht="12"/>
    <row r="7" spans="1:18" s="27" customFormat="1" ht="12">
      <c r="A7" s="14" t="s">
        <v>20</v>
      </c>
      <c r="B7" s="30">
        <v>2283</v>
      </c>
      <c r="C7" s="30">
        <v>23748</v>
      </c>
      <c r="D7" s="30">
        <v>327389</v>
      </c>
      <c r="E7" s="30">
        <v>61780</v>
      </c>
      <c r="F7" s="30">
        <v>73900</v>
      </c>
      <c r="G7" s="30">
        <v>121590</v>
      </c>
      <c r="H7" s="30">
        <v>49978</v>
      </c>
      <c r="I7" s="30">
        <v>99146</v>
      </c>
      <c r="J7" s="30">
        <v>26446</v>
      </c>
      <c r="K7" s="47">
        <v>39557</v>
      </c>
      <c r="L7" s="47">
        <v>6216</v>
      </c>
      <c r="M7" s="47">
        <v>9404</v>
      </c>
      <c r="N7" s="47">
        <v>17642.55314</v>
      </c>
      <c r="O7" s="47">
        <v>14560.91613</v>
      </c>
      <c r="P7" s="47">
        <v>23557.80489</v>
      </c>
      <c r="Q7" s="47">
        <v>34242</v>
      </c>
      <c r="R7" s="47">
        <v>24812</v>
      </c>
    </row>
    <row r="8" spans="1:18" s="27" customFormat="1" ht="12">
      <c r="A8" s="205" t="s">
        <v>21</v>
      </c>
      <c r="B8" s="201">
        <v>170</v>
      </c>
      <c r="C8" s="201">
        <v>2522</v>
      </c>
      <c r="D8" s="201">
        <v>18154</v>
      </c>
      <c r="E8" s="201">
        <v>8160</v>
      </c>
      <c r="F8" s="201">
        <v>28943</v>
      </c>
      <c r="G8" s="201">
        <v>11329</v>
      </c>
      <c r="H8" s="201">
        <v>21250</v>
      </c>
      <c r="I8" s="201">
        <v>4855</v>
      </c>
      <c r="J8" s="201">
        <v>42153</v>
      </c>
      <c r="K8" s="206">
        <v>2484</v>
      </c>
      <c r="L8" s="206">
        <v>143</v>
      </c>
      <c r="M8" s="206">
        <v>130</v>
      </c>
      <c r="N8" s="206">
        <v>350.17202</v>
      </c>
      <c r="O8" s="206">
        <v>536.25747</v>
      </c>
      <c r="P8" s="206">
        <v>201.36094</v>
      </c>
      <c r="Q8" s="206">
        <v>105.08577</v>
      </c>
      <c r="R8" s="206">
        <v>238</v>
      </c>
    </row>
    <row r="9" spans="1:18" s="27" customFormat="1" ht="12">
      <c r="A9" s="14" t="s">
        <v>22</v>
      </c>
      <c r="B9" s="30">
        <v>150</v>
      </c>
      <c r="C9" s="30">
        <v>1812</v>
      </c>
      <c r="D9" s="30">
        <v>3476</v>
      </c>
      <c r="E9" s="30">
        <v>5430</v>
      </c>
      <c r="F9" s="30">
        <v>10707</v>
      </c>
      <c r="G9" s="30">
        <v>4815</v>
      </c>
      <c r="H9" s="30">
        <v>3846</v>
      </c>
      <c r="I9" s="30">
        <v>636</v>
      </c>
      <c r="J9" s="30">
        <v>8801</v>
      </c>
      <c r="K9" s="47">
        <v>4121</v>
      </c>
      <c r="L9" s="47">
        <v>173</v>
      </c>
      <c r="M9" s="47">
        <v>522</v>
      </c>
      <c r="N9" s="47">
        <v>310.27317</v>
      </c>
      <c r="O9" s="47">
        <v>2760.24721</v>
      </c>
      <c r="P9" s="47">
        <v>1654.43177</v>
      </c>
      <c r="Q9" s="47">
        <v>2371</v>
      </c>
      <c r="R9" s="47">
        <v>2118</v>
      </c>
    </row>
    <row r="10" spans="1:18" s="27" customFormat="1" ht="12">
      <c r="A10" s="205" t="s">
        <v>23</v>
      </c>
      <c r="B10" s="201">
        <v>859</v>
      </c>
      <c r="C10" s="201">
        <v>8797</v>
      </c>
      <c r="D10" s="201">
        <v>67614</v>
      </c>
      <c r="E10" s="201">
        <v>4844</v>
      </c>
      <c r="F10" s="201">
        <v>13171</v>
      </c>
      <c r="G10" s="201">
        <v>131591</v>
      </c>
      <c r="H10" s="201">
        <v>12535</v>
      </c>
      <c r="I10" s="201">
        <v>75790</v>
      </c>
      <c r="J10" s="201">
        <v>38687</v>
      </c>
      <c r="K10" s="206">
        <v>16388</v>
      </c>
      <c r="L10" s="206">
        <v>2677</v>
      </c>
      <c r="M10" s="206">
        <v>5481</v>
      </c>
      <c r="N10" s="206">
        <v>6425.76853</v>
      </c>
      <c r="O10" s="206">
        <v>25982.94208</v>
      </c>
      <c r="P10" s="206">
        <v>29182.57364</v>
      </c>
      <c r="Q10" s="206">
        <v>24352</v>
      </c>
      <c r="R10" s="206">
        <v>54532</v>
      </c>
    </row>
    <row r="11" spans="1:18" s="27" customFormat="1" ht="12">
      <c r="A11" s="14" t="s">
        <v>24</v>
      </c>
      <c r="B11" s="30">
        <v>374</v>
      </c>
      <c r="C11" s="30">
        <v>17312</v>
      </c>
      <c r="D11" s="30">
        <v>137442</v>
      </c>
      <c r="E11" s="30">
        <v>24066</v>
      </c>
      <c r="F11" s="30">
        <v>33579</v>
      </c>
      <c r="G11" s="30">
        <v>36894</v>
      </c>
      <c r="H11" s="30">
        <v>32418</v>
      </c>
      <c r="I11" s="30">
        <v>160737</v>
      </c>
      <c r="J11" s="30">
        <v>26615</v>
      </c>
      <c r="K11" s="47">
        <v>23666</v>
      </c>
      <c r="L11" s="47">
        <v>2941</v>
      </c>
      <c r="M11" s="47">
        <v>6044</v>
      </c>
      <c r="N11" s="47">
        <v>6744.90007</v>
      </c>
      <c r="O11" s="47">
        <v>16126.97868</v>
      </c>
      <c r="P11" s="47">
        <v>26644.93376</v>
      </c>
      <c r="Q11" s="47">
        <v>26563.69626</v>
      </c>
      <c r="R11" s="47">
        <v>11413</v>
      </c>
    </row>
    <row r="12" spans="1:18" s="27" customFormat="1" ht="12">
      <c r="A12" s="205" t="s">
        <v>25</v>
      </c>
      <c r="B12" s="201">
        <v>77</v>
      </c>
      <c r="C12" s="201">
        <v>5045</v>
      </c>
      <c r="D12" s="201">
        <v>441</v>
      </c>
      <c r="E12" s="201">
        <v>3963</v>
      </c>
      <c r="F12" s="201">
        <v>1863</v>
      </c>
      <c r="G12" s="201">
        <v>11976</v>
      </c>
      <c r="H12" s="201">
        <v>1152</v>
      </c>
      <c r="I12" s="201">
        <v>1156</v>
      </c>
      <c r="J12" s="201">
        <v>2971</v>
      </c>
      <c r="K12" s="206">
        <v>424</v>
      </c>
      <c r="L12" s="201" t="s">
        <v>38</v>
      </c>
      <c r="M12" s="201" t="s">
        <v>38</v>
      </c>
      <c r="N12" s="201">
        <v>1017.90938</v>
      </c>
      <c r="O12" s="201">
        <v>1468.7177</v>
      </c>
      <c r="P12" s="201">
        <v>808.70873</v>
      </c>
      <c r="Q12" s="201">
        <v>3882</v>
      </c>
      <c r="R12" s="201">
        <v>4220</v>
      </c>
    </row>
    <row r="13" spans="1:18" s="27" customFormat="1" ht="12">
      <c r="A13" s="14" t="s">
        <v>50</v>
      </c>
      <c r="B13" s="30">
        <v>10</v>
      </c>
      <c r="C13" s="30">
        <v>15117</v>
      </c>
      <c r="D13" s="30">
        <v>5776</v>
      </c>
      <c r="E13" s="30">
        <v>4202</v>
      </c>
      <c r="F13" s="30">
        <v>991</v>
      </c>
      <c r="G13" s="30">
        <v>18175</v>
      </c>
      <c r="H13" s="30">
        <v>40468</v>
      </c>
      <c r="I13" s="30">
        <v>50713</v>
      </c>
      <c r="J13" s="30">
        <v>6213</v>
      </c>
      <c r="K13" s="47">
        <v>6110</v>
      </c>
      <c r="L13" s="47">
        <v>738</v>
      </c>
      <c r="M13" s="47">
        <v>64</v>
      </c>
      <c r="N13" s="47">
        <v>175.44259</v>
      </c>
      <c r="O13" s="47">
        <v>506.67818</v>
      </c>
      <c r="P13" s="47">
        <v>730.43468</v>
      </c>
      <c r="Q13" s="47">
        <v>478</v>
      </c>
      <c r="R13" s="47">
        <v>611</v>
      </c>
    </row>
    <row r="14" spans="1:18" s="27" customFormat="1" ht="12">
      <c r="A14" s="205" t="s">
        <v>26</v>
      </c>
      <c r="B14" s="201">
        <v>15802</v>
      </c>
      <c r="C14" s="201">
        <v>15555</v>
      </c>
      <c r="D14" s="201">
        <v>19126</v>
      </c>
      <c r="E14" s="201">
        <v>4663</v>
      </c>
      <c r="F14" s="201">
        <v>18909</v>
      </c>
      <c r="G14" s="201">
        <v>9670</v>
      </c>
      <c r="H14" s="201">
        <v>8755</v>
      </c>
      <c r="I14" s="201">
        <v>22699</v>
      </c>
      <c r="J14" s="201">
        <v>9628</v>
      </c>
      <c r="K14" s="206">
        <v>15550</v>
      </c>
      <c r="L14" s="206">
        <v>1796</v>
      </c>
      <c r="M14" s="206">
        <v>8</v>
      </c>
      <c r="N14" s="206">
        <v>1532.85441</v>
      </c>
      <c r="O14" s="206">
        <v>5470.9526</v>
      </c>
      <c r="P14" s="206">
        <v>714.2161</v>
      </c>
      <c r="Q14" s="206">
        <v>2491</v>
      </c>
      <c r="R14" s="206">
        <v>5087</v>
      </c>
    </row>
    <row r="15" spans="1:18" s="31" customFormat="1" ht="12">
      <c r="A15" s="144" t="s">
        <v>15</v>
      </c>
      <c r="B15" s="139">
        <v>9783</v>
      </c>
      <c r="C15" s="139">
        <v>476775</v>
      </c>
      <c r="D15" s="139">
        <v>125215</v>
      </c>
      <c r="E15" s="139">
        <v>49303</v>
      </c>
      <c r="F15" s="139">
        <v>203000</v>
      </c>
      <c r="G15" s="139">
        <v>194832</v>
      </c>
      <c r="H15" s="141">
        <v>152927</v>
      </c>
      <c r="I15" s="141">
        <v>99045</v>
      </c>
      <c r="J15" s="141">
        <v>26231</v>
      </c>
      <c r="K15" s="140">
        <v>27876</v>
      </c>
      <c r="L15" s="140">
        <v>38648</v>
      </c>
      <c r="M15" s="140">
        <v>15388</v>
      </c>
      <c r="N15" s="140">
        <v>26784.05954</v>
      </c>
      <c r="O15" s="140">
        <v>32252.61564</v>
      </c>
      <c r="P15" s="140">
        <v>54988.60705</v>
      </c>
      <c r="Q15" s="140">
        <v>30053</v>
      </c>
      <c r="R15" s="140">
        <v>78570</v>
      </c>
    </row>
    <row r="16" spans="1:18" s="27" customFormat="1" ht="12">
      <c r="A16" s="205" t="s">
        <v>27</v>
      </c>
      <c r="B16" s="201">
        <v>603</v>
      </c>
      <c r="C16" s="201">
        <v>10841</v>
      </c>
      <c r="D16" s="201">
        <v>18819</v>
      </c>
      <c r="E16" s="201">
        <v>309129</v>
      </c>
      <c r="F16" s="201">
        <v>36044</v>
      </c>
      <c r="G16" s="201">
        <v>32675</v>
      </c>
      <c r="H16" s="201">
        <v>53528</v>
      </c>
      <c r="I16" s="201">
        <v>57528</v>
      </c>
      <c r="J16" s="201">
        <v>25186</v>
      </c>
      <c r="K16" s="206">
        <v>17453</v>
      </c>
      <c r="L16" s="206">
        <v>4308</v>
      </c>
      <c r="M16" s="206">
        <v>1045</v>
      </c>
      <c r="N16" s="206">
        <v>10176.39764</v>
      </c>
      <c r="O16" s="206">
        <v>7790.01396</v>
      </c>
      <c r="P16" s="206">
        <v>10162.75861</v>
      </c>
      <c r="Q16" s="206">
        <v>9451.46869</v>
      </c>
      <c r="R16" s="206">
        <v>16492</v>
      </c>
    </row>
    <row r="17" spans="1:18" s="27" customFormat="1" ht="12">
      <c r="A17" s="14" t="s">
        <v>28</v>
      </c>
      <c r="B17" s="30" t="s">
        <v>38</v>
      </c>
      <c r="C17" s="30">
        <v>13246</v>
      </c>
      <c r="D17" s="30">
        <v>490</v>
      </c>
      <c r="E17" s="30">
        <v>1203</v>
      </c>
      <c r="F17" s="30">
        <v>357</v>
      </c>
      <c r="G17" s="30">
        <v>10101</v>
      </c>
      <c r="H17" s="30">
        <v>771</v>
      </c>
      <c r="I17" s="30">
        <v>2108</v>
      </c>
      <c r="J17" s="30">
        <v>501</v>
      </c>
      <c r="K17" s="47">
        <v>95</v>
      </c>
      <c r="L17" s="47">
        <v>409</v>
      </c>
      <c r="M17" s="47" t="s">
        <v>38</v>
      </c>
      <c r="N17" s="47">
        <v>119.46838</v>
      </c>
      <c r="O17" s="47">
        <v>522.15202</v>
      </c>
      <c r="P17" s="47">
        <v>22.99</v>
      </c>
      <c r="Q17" s="220" t="s">
        <v>38</v>
      </c>
      <c r="R17" s="47">
        <v>1819</v>
      </c>
    </row>
    <row r="18" spans="1:18" s="27" customFormat="1" ht="12">
      <c r="A18" s="205" t="s">
        <v>29</v>
      </c>
      <c r="B18" s="201">
        <v>1808</v>
      </c>
      <c r="C18" s="201">
        <v>4450</v>
      </c>
      <c r="D18" s="201">
        <v>15595</v>
      </c>
      <c r="E18" s="201">
        <v>4412</v>
      </c>
      <c r="F18" s="201">
        <v>10881</v>
      </c>
      <c r="G18" s="201">
        <v>94583</v>
      </c>
      <c r="H18" s="201">
        <v>11550</v>
      </c>
      <c r="I18" s="201">
        <v>44212</v>
      </c>
      <c r="J18" s="201">
        <v>68389</v>
      </c>
      <c r="K18" s="206">
        <v>2729</v>
      </c>
      <c r="L18" s="206">
        <v>24913</v>
      </c>
      <c r="M18" s="206">
        <v>16019</v>
      </c>
      <c r="N18" s="206">
        <v>2649.7866</v>
      </c>
      <c r="O18" s="206">
        <v>8774.11001</v>
      </c>
      <c r="P18" s="206">
        <v>2418.43782</v>
      </c>
      <c r="Q18" s="206">
        <v>8891</v>
      </c>
      <c r="R18" s="206">
        <v>7044</v>
      </c>
    </row>
    <row r="19" spans="1:18" s="27" customFormat="1" ht="12">
      <c r="A19" s="14" t="s">
        <v>30</v>
      </c>
      <c r="B19" s="30">
        <v>1507</v>
      </c>
      <c r="C19" s="30">
        <v>32556</v>
      </c>
      <c r="D19" s="30">
        <v>63136</v>
      </c>
      <c r="E19" s="30">
        <v>45035</v>
      </c>
      <c r="F19" s="30">
        <v>81184</v>
      </c>
      <c r="G19" s="30">
        <v>29602</v>
      </c>
      <c r="H19" s="30">
        <v>54270</v>
      </c>
      <c r="I19" s="30">
        <v>63253</v>
      </c>
      <c r="J19" s="30">
        <v>56830</v>
      </c>
      <c r="K19" s="47">
        <v>18357</v>
      </c>
      <c r="L19" s="47">
        <v>19968</v>
      </c>
      <c r="M19" s="47">
        <v>12490</v>
      </c>
      <c r="N19" s="47">
        <v>16768.92298</v>
      </c>
      <c r="O19" s="47">
        <v>39775.661</v>
      </c>
      <c r="P19" s="47">
        <v>29838.96343</v>
      </c>
      <c r="Q19" s="47">
        <v>60751</v>
      </c>
      <c r="R19" s="47">
        <v>47264</v>
      </c>
    </row>
    <row r="20" spans="1:18" s="27" customFormat="1" ht="12">
      <c r="A20" s="205" t="s">
        <v>31</v>
      </c>
      <c r="B20" s="201">
        <v>234</v>
      </c>
      <c r="C20" s="201">
        <v>1699</v>
      </c>
      <c r="D20" s="201">
        <v>8439</v>
      </c>
      <c r="E20" s="201">
        <v>2488</v>
      </c>
      <c r="F20" s="201">
        <v>1589</v>
      </c>
      <c r="G20" s="201">
        <v>13619</v>
      </c>
      <c r="H20" s="201">
        <v>9066</v>
      </c>
      <c r="I20" s="201">
        <v>1345</v>
      </c>
      <c r="J20" s="201">
        <v>5212</v>
      </c>
      <c r="K20" s="206">
        <v>862</v>
      </c>
      <c r="L20" s="201" t="s">
        <v>38</v>
      </c>
      <c r="M20" s="201">
        <v>1568</v>
      </c>
      <c r="N20" s="201" t="s">
        <v>38</v>
      </c>
      <c r="O20" s="201">
        <v>739.35235</v>
      </c>
      <c r="P20" s="201">
        <v>1054.70344</v>
      </c>
      <c r="Q20" s="201">
        <v>411</v>
      </c>
      <c r="R20" s="201">
        <v>3874</v>
      </c>
    </row>
    <row r="21" spans="1:18" s="27" customFormat="1" ht="12">
      <c r="A21" s="14" t="s">
        <v>32</v>
      </c>
      <c r="B21" s="30" t="s">
        <v>38</v>
      </c>
      <c r="C21" s="30">
        <v>699</v>
      </c>
      <c r="D21" s="30">
        <v>442</v>
      </c>
      <c r="E21" s="30">
        <v>2116</v>
      </c>
      <c r="F21" s="30">
        <v>1253</v>
      </c>
      <c r="G21" s="30">
        <v>22123</v>
      </c>
      <c r="H21" s="30">
        <v>5517</v>
      </c>
      <c r="I21" s="30">
        <v>1003</v>
      </c>
      <c r="J21" s="30">
        <v>288</v>
      </c>
      <c r="K21" s="47">
        <v>207</v>
      </c>
      <c r="L21" s="47">
        <v>1306</v>
      </c>
      <c r="M21" s="47" t="s">
        <v>38</v>
      </c>
      <c r="N21" s="47">
        <v>763.93348</v>
      </c>
      <c r="O21" s="47">
        <v>1348.79364</v>
      </c>
      <c r="P21" s="47" t="s">
        <v>38</v>
      </c>
      <c r="Q21" s="47">
        <v>891.5885</v>
      </c>
      <c r="R21" s="220" t="s">
        <v>38</v>
      </c>
    </row>
    <row r="22" spans="1:18" s="27" customFormat="1" ht="12">
      <c r="A22" s="205" t="s">
        <v>51</v>
      </c>
      <c r="B22" s="201">
        <v>50</v>
      </c>
      <c r="C22" s="201">
        <v>5096</v>
      </c>
      <c r="D22" s="201">
        <v>4152</v>
      </c>
      <c r="E22" s="201">
        <v>9655</v>
      </c>
      <c r="F22" s="201">
        <v>34594</v>
      </c>
      <c r="G22" s="201">
        <v>6269</v>
      </c>
      <c r="H22" s="201">
        <v>43828</v>
      </c>
      <c r="I22" s="201">
        <v>18750</v>
      </c>
      <c r="J22" s="201">
        <v>16133</v>
      </c>
      <c r="K22" s="206">
        <v>5101</v>
      </c>
      <c r="L22" s="206">
        <v>2614</v>
      </c>
      <c r="M22" s="206">
        <v>3870</v>
      </c>
      <c r="N22" s="206">
        <v>4244.53529</v>
      </c>
      <c r="O22" s="206">
        <v>14439.71184</v>
      </c>
      <c r="P22" s="206">
        <v>5256.70606</v>
      </c>
      <c r="Q22" s="206">
        <v>28769</v>
      </c>
      <c r="R22" s="206">
        <v>4371</v>
      </c>
    </row>
    <row r="23" spans="1:18" s="27" customFormat="1" ht="12">
      <c r="A23" s="14" t="s">
        <v>33</v>
      </c>
      <c r="B23" s="30" t="s">
        <v>38</v>
      </c>
      <c r="C23" s="30" t="s">
        <v>38</v>
      </c>
      <c r="D23" s="30" t="s">
        <v>38</v>
      </c>
      <c r="E23" s="30">
        <v>151</v>
      </c>
      <c r="F23" s="30">
        <v>1670</v>
      </c>
      <c r="G23" s="30" t="s">
        <v>38</v>
      </c>
      <c r="H23" s="30">
        <v>1616</v>
      </c>
      <c r="I23" s="30">
        <v>2746</v>
      </c>
      <c r="J23" s="30" t="s">
        <v>38</v>
      </c>
      <c r="K23" s="220" t="s">
        <v>38</v>
      </c>
      <c r="L23" s="47">
        <v>114</v>
      </c>
      <c r="M23" s="220" t="s">
        <v>38</v>
      </c>
      <c r="N23" s="220" t="s">
        <v>38</v>
      </c>
      <c r="O23" s="220" t="s">
        <v>38</v>
      </c>
      <c r="P23" s="47">
        <v>69.65365</v>
      </c>
      <c r="Q23" s="47">
        <v>51.52573</v>
      </c>
      <c r="R23" s="47">
        <v>1918</v>
      </c>
    </row>
    <row r="24" spans="1:18" s="27" customFormat="1" ht="12">
      <c r="A24" s="205" t="s">
        <v>34</v>
      </c>
      <c r="B24" s="201">
        <v>47</v>
      </c>
      <c r="C24" s="201" t="s">
        <v>38</v>
      </c>
      <c r="D24" s="201" t="s">
        <v>38</v>
      </c>
      <c r="E24" s="201">
        <v>2941</v>
      </c>
      <c r="F24" s="201" t="s">
        <v>38</v>
      </c>
      <c r="G24" s="201">
        <v>104</v>
      </c>
      <c r="H24" s="201">
        <v>1489</v>
      </c>
      <c r="I24" s="201">
        <v>941</v>
      </c>
      <c r="J24" s="201">
        <v>1779</v>
      </c>
      <c r="K24" s="201" t="s">
        <v>38</v>
      </c>
      <c r="L24" s="201" t="s">
        <v>38</v>
      </c>
      <c r="M24" s="201" t="s">
        <v>38</v>
      </c>
      <c r="N24" s="201">
        <v>144.73153</v>
      </c>
      <c r="O24" s="201">
        <v>401.99123</v>
      </c>
      <c r="P24" s="201">
        <v>77.985</v>
      </c>
      <c r="Q24" s="201" t="s">
        <v>38</v>
      </c>
      <c r="R24" s="201" t="s">
        <v>38</v>
      </c>
    </row>
    <row r="25" spans="1:18" s="27" customFormat="1" ht="12">
      <c r="A25" s="14" t="s">
        <v>35</v>
      </c>
      <c r="B25" s="30">
        <v>38</v>
      </c>
      <c r="C25" s="30" t="s">
        <v>38</v>
      </c>
      <c r="D25" s="30" t="s">
        <v>38</v>
      </c>
      <c r="E25" s="30">
        <v>20652</v>
      </c>
      <c r="F25" s="30">
        <v>1547</v>
      </c>
      <c r="G25" s="30" t="s">
        <v>38</v>
      </c>
      <c r="H25" s="30">
        <v>805</v>
      </c>
      <c r="I25" s="30">
        <v>573</v>
      </c>
      <c r="J25" s="30">
        <v>337</v>
      </c>
      <c r="K25" s="30" t="s">
        <v>38</v>
      </c>
      <c r="L25" s="30" t="s">
        <v>38</v>
      </c>
      <c r="M25" s="30" t="s">
        <v>38</v>
      </c>
      <c r="N25" s="30">
        <v>548.58845</v>
      </c>
      <c r="O25" s="30">
        <v>78.53436</v>
      </c>
      <c r="P25" s="30" t="s">
        <v>38</v>
      </c>
      <c r="Q25" s="30">
        <v>1289.21788</v>
      </c>
      <c r="R25" s="30">
        <v>2595</v>
      </c>
    </row>
    <row r="26" spans="1:18" s="27" customFormat="1" ht="12">
      <c r="A26" s="205" t="s">
        <v>36</v>
      </c>
      <c r="B26" s="201">
        <v>65085</v>
      </c>
      <c r="C26" s="201">
        <v>76</v>
      </c>
      <c r="D26" s="201">
        <v>339</v>
      </c>
      <c r="E26" s="201">
        <v>68347</v>
      </c>
      <c r="F26" s="201">
        <v>5182</v>
      </c>
      <c r="G26" s="201">
        <v>66769</v>
      </c>
      <c r="H26" s="201">
        <v>3337</v>
      </c>
      <c r="I26" s="201">
        <v>916</v>
      </c>
      <c r="J26" s="201">
        <v>1667</v>
      </c>
      <c r="K26" s="206">
        <v>1086</v>
      </c>
      <c r="L26" s="206">
        <v>211</v>
      </c>
      <c r="M26" s="206">
        <v>651</v>
      </c>
      <c r="N26" s="206">
        <v>307.71234</v>
      </c>
      <c r="O26" s="206">
        <v>7182.72299</v>
      </c>
      <c r="P26" s="206">
        <v>76120.26547</v>
      </c>
      <c r="Q26" s="206">
        <v>5101</v>
      </c>
      <c r="R26" s="206">
        <v>31</v>
      </c>
    </row>
    <row r="27" spans="10:18" s="27" customFormat="1" ht="12">
      <c r="J27" s="49"/>
      <c r="K27" s="49"/>
      <c r="L27" s="49"/>
      <c r="M27" s="49"/>
      <c r="N27" s="49"/>
      <c r="O27" s="49"/>
      <c r="P27" s="36"/>
      <c r="Q27" s="36"/>
      <c r="R27" s="36"/>
    </row>
    <row r="28" spans="1:18" s="27" customFormat="1" ht="12">
      <c r="A28" s="124" t="s">
        <v>4</v>
      </c>
      <c r="B28" s="118">
        <v>98882</v>
      </c>
      <c r="C28" s="118">
        <v>635345</v>
      </c>
      <c r="D28" s="118">
        <v>816045</v>
      </c>
      <c r="E28" s="118">
        <v>632540</v>
      </c>
      <c r="F28" s="118">
        <v>559365</v>
      </c>
      <c r="G28" s="118">
        <v>816717</v>
      </c>
      <c r="H28" s="122">
        <v>509107</v>
      </c>
      <c r="I28" s="122">
        <v>708151</v>
      </c>
      <c r="J28" s="122">
        <v>364066</v>
      </c>
      <c r="K28" s="122">
        <f>SUM(K7:K26)</f>
        <v>182066</v>
      </c>
      <c r="L28" s="122">
        <f aca="true" t="shared" si="0" ref="L28:Q28">SUM(L7:L27)</f>
        <v>107175</v>
      </c>
      <c r="M28" s="122">
        <f t="shared" si="0"/>
        <v>72684</v>
      </c>
      <c r="N28" s="122">
        <f t="shared" si="0"/>
        <v>96708.00954000001</v>
      </c>
      <c r="O28" s="122">
        <f t="shared" si="0"/>
        <v>180719.34909</v>
      </c>
      <c r="P28" s="118">
        <f t="shared" si="0"/>
        <v>263505.53504</v>
      </c>
      <c r="Q28" s="118">
        <f t="shared" si="0"/>
        <v>240144.58283000003</v>
      </c>
      <c r="R28" s="118">
        <f>SUM(R7:R27)</f>
        <v>267009</v>
      </c>
    </row>
    <row r="29" s="27" customFormat="1" ht="12"/>
    <row r="30" s="27" customFormat="1" ht="12"/>
    <row r="31" spans="1:18" s="27" customFormat="1" ht="12">
      <c r="A31" s="106" t="s">
        <v>6</v>
      </c>
      <c r="H31" s="7"/>
      <c r="I31" s="7"/>
      <c r="J31" s="7"/>
      <c r="K31" s="7"/>
      <c r="N31" s="7"/>
      <c r="O31" s="7"/>
      <c r="P31" s="7"/>
      <c r="Q31" s="7"/>
      <c r="R31" s="7" t="s">
        <v>74</v>
      </c>
    </row>
    <row r="32" s="27" customFormat="1" ht="12">
      <c r="A32" s="31"/>
    </row>
    <row r="33" spans="1:18" s="27" customFormat="1" ht="12">
      <c r="A33" s="121"/>
      <c r="B33" s="120">
        <v>2002</v>
      </c>
      <c r="C33" s="120">
        <v>2003</v>
      </c>
      <c r="D33" s="120">
        <v>2004</v>
      </c>
      <c r="E33" s="120">
        <v>2005</v>
      </c>
      <c r="F33" s="120">
        <v>2006</v>
      </c>
      <c r="G33" s="120">
        <v>2007</v>
      </c>
      <c r="H33" s="120">
        <v>2008</v>
      </c>
      <c r="I33" s="120">
        <v>2009</v>
      </c>
      <c r="J33" s="120">
        <v>2010</v>
      </c>
      <c r="K33" s="120">
        <v>2011</v>
      </c>
      <c r="L33" s="120">
        <v>2012</v>
      </c>
      <c r="M33" s="120">
        <v>2013</v>
      </c>
      <c r="N33" s="120">
        <v>2014</v>
      </c>
      <c r="O33" s="120">
        <v>2015</v>
      </c>
      <c r="P33" s="120">
        <v>2016</v>
      </c>
      <c r="Q33" s="120">
        <v>2017</v>
      </c>
      <c r="R33" s="120">
        <v>2018</v>
      </c>
    </row>
    <row r="34" s="27" customFormat="1" ht="12"/>
    <row r="35" spans="1:18" s="27" customFormat="1" ht="12">
      <c r="A35" s="14" t="s">
        <v>20</v>
      </c>
      <c r="B35" s="30">
        <v>54563</v>
      </c>
      <c r="C35" s="30">
        <v>285951</v>
      </c>
      <c r="D35" s="30">
        <v>580917</v>
      </c>
      <c r="E35" s="30">
        <v>461971</v>
      </c>
      <c r="F35" s="30">
        <v>346796</v>
      </c>
      <c r="G35" s="30">
        <v>1139886</v>
      </c>
      <c r="H35" s="30">
        <v>615567</v>
      </c>
      <c r="I35" s="30">
        <v>1628891</v>
      </c>
      <c r="J35" s="30">
        <v>588119</v>
      </c>
      <c r="K35" s="47">
        <v>354882</v>
      </c>
      <c r="L35" s="47">
        <v>28152</v>
      </c>
      <c r="M35" s="47">
        <v>91563.15678</v>
      </c>
      <c r="N35" s="47">
        <v>106148</v>
      </c>
      <c r="O35" s="47">
        <v>184887.27188</v>
      </c>
      <c r="P35" s="47">
        <v>102772.19931</v>
      </c>
      <c r="Q35" s="47">
        <v>55120.49008</v>
      </c>
      <c r="R35" s="47">
        <v>101217</v>
      </c>
    </row>
    <row r="36" spans="1:18" s="27" customFormat="1" ht="12">
      <c r="A36" s="205" t="s">
        <v>21</v>
      </c>
      <c r="B36" s="201">
        <v>11332</v>
      </c>
      <c r="C36" s="201">
        <v>26555</v>
      </c>
      <c r="D36" s="201">
        <v>48642</v>
      </c>
      <c r="E36" s="201">
        <v>16438</v>
      </c>
      <c r="F36" s="201">
        <v>26154</v>
      </c>
      <c r="G36" s="201">
        <v>34870</v>
      </c>
      <c r="H36" s="201">
        <v>120490</v>
      </c>
      <c r="I36" s="201">
        <v>24273</v>
      </c>
      <c r="J36" s="201">
        <v>48644</v>
      </c>
      <c r="K36" s="206">
        <v>16465</v>
      </c>
      <c r="L36" s="206">
        <v>2344</v>
      </c>
      <c r="M36" s="206">
        <v>362.95629</v>
      </c>
      <c r="N36" s="206">
        <v>3212</v>
      </c>
      <c r="O36" s="206">
        <v>504.45564</v>
      </c>
      <c r="P36" s="206">
        <v>12799.12952</v>
      </c>
      <c r="Q36" s="206">
        <v>3472.47252</v>
      </c>
      <c r="R36" s="206">
        <v>15679</v>
      </c>
    </row>
    <row r="37" spans="1:18" s="27" customFormat="1" ht="12">
      <c r="A37" s="14" t="s">
        <v>22</v>
      </c>
      <c r="B37" s="30">
        <v>34570</v>
      </c>
      <c r="C37" s="30">
        <v>36083</v>
      </c>
      <c r="D37" s="30">
        <v>37633</v>
      </c>
      <c r="E37" s="30">
        <v>607413</v>
      </c>
      <c r="F37" s="30">
        <v>477208</v>
      </c>
      <c r="G37" s="30">
        <v>123232</v>
      </c>
      <c r="H37" s="30">
        <v>73671</v>
      </c>
      <c r="I37" s="30">
        <v>103422</v>
      </c>
      <c r="J37" s="30">
        <v>38848</v>
      </c>
      <c r="K37" s="47">
        <v>96861</v>
      </c>
      <c r="L37" s="47">
        <v>4817</v>
      </c>
      <c r="M37" s="47">
        <v>1172.54207</v>
      </c>
      <c r="N37" s="47">
        <v>49378</v>
      </c>
      <c r="O37" s="47">
        <v>25822.16195</v>
      </c>
      <c r="P37" s="47">
        <v>10171.57554</v>
      </c>
      <c r="Q37" s="47">
        <v>7479</v>
      </c>
      <c r="R37" s="47">
        <v>7725</v>
      </c>
    </row>
    <row r="38" spans="1:18" s="27" customFormat="1" ht="12">
      <c r="A38" s="205" t="s">
        <v>23</v>
      </c>
      <c r="B38" s="201">
        <v>3275</v>
      </c>
      <c r="C38" s="201">
        <v>9169</v>
      </c>
      <c r="D38" s="201">
        <v>32088</v>
      </c>
      <c r="E38" s="201">
        <v>53316</v>
      </c>
      <c r="F38" s="201">
        <v>8223</v>
      </c>
      <c r="G38" s="201">
        <v>12444</v>
      </c>
      <c r="H38" s="201">
        <v>35479</v>
      </c>
      <c r="I38" s="201">
        <v>115916</v>
      </c>
      <c r="J38" s="201">
        <v>32890</v>
      </c>
      <c r="K38" s="206">
        <v>38623</v>
      </c>
      <c r="L38" s="206">
        <v>1746</v>
      </c>
      <c r="M38" s="206">
        <v>10573.18339</v>
      </c>
      <c r="N38" s="206">
        <v>24205</v>
      </c>
      <c r="O38" s="206">
        <v>28692.40504</v>
      </c>
      <c r="P38" s="206">
        <v>29972.78078</v>
      </c>
      <c r="Q38" s="206">
        <v>79534.75778</v>
      </c>
      <c r="R38" s="206">
        <v>29223</v>
      </c>
    </row>
    <row r="39" spans="1:18" s="27" customFormat="1" ht="12">
      <c r="A39" s="14" t="s">
        <v>24</v>
      </c>
      <c r="B39" s="30">
        <v>146320</v>
      </c>
      <c r="C39" s="30">
        <v>22242</v>
      </c>
      <c r="D39" s="30">
        <v>129298</v>
      </c>
      <c r="E39" s="30">
        <v>78880</v>
      </c>
      <c r="F39" s="30">
        <v>46383</v>
      </c>
      <c r="G39" s="30">
        <v>271442</v>
      </c>
      <c r="H39" s="30">
        <v>62787</v>
      </c>
      <c r="I39" s="30">
        <v>95085</v>
      </c>
      <c r="J39" s="30">
        <v>34901</v>
      </c>
      <c r="K39" s="47">
        <v>24526</v>
      </c>
      <c r="L39" s="47">
        <v>3888</v>
      </c>
      <c r="M39" s="47">
        <v>28325.46987</v>
      </c>
      <c r="N39" s="47">
        <v>41341</v>
      </c>
      <c r="O39" s="47">
        <v>57317.22232</v>
      </c>
      <c r="P39" s="47">
        <v>59741.9679</v>
      </c>
      <c r="Q39" s="47">
        <v>61670.60596</v>
      </c>
      <c r="R39" s="47">
        <v>17530</v>
      </c>
    </row>
    <row r="40" spans="1:18" s="27" customFormat="1" ht="12">
      <c r="A40" s="205" t="s">
        <v>25</v>
      </c>
      <c r="B40" s="201">
        <v>1525</v>
      </c>
      <c r="C40" s="201">
        <v>30921</v>
      </c>
      <c r="D40" s="201">
        <v>10188</v>
      </c>
      <c r="E40" s="201">
        <v>19258</v>
      </c>
      <c r="F40" s="201">
        <v>37846</v>
      </c>
      <c r="G40" s="201">
        <v>82494</v>
      </c>
      <c r="H40" s="201">
        <v>65078</v>
      </c>
      <c r="I40" s="201">
        <v>17328</v>
      </c>
      <c r="J40" s="201">
        <v>15213</v>
      </c>
      <c r="K40" s="206">
        <v>21421</v>
      </c>
      <c r="L40" s="201">
        <v>1863</v>
      </c>
      <c r="M40" s="201">
        <v>27037.44852</v>
      </c>
      <c r="N40" s="201">
        <v>6260</v>
      </c>
      <c r="O40" s="201">
        <v>8098.19188</v>
      </c>
      <c r="P40" s="201">
        <v>12695.34631</v>
      </c>
      <c r="Q40" s="201">
        <v>21361.80271</v>
      </c>
      <c r="R40" s="201">
        <v>32846</v>
      </c>
    </row>
    <row r="41" spans="1:18" s="27" customFormat="1" ht="12">
      <c r="A41" s="14" t="s">
        <v>50</v>
      </c>
      <c r="B41" s="30">
        <v>18287</v>
      </c>
      <c r="C41" s="30">
        <v>132581</v>
      </c>
      <c r="D41" s="30">
        <v>312363</v>
      </c>
      <c r="E41" s="30">
        <v>20264</v>
      </c>
      <c r="F41" s="30">
        <v>607920</v>
      </c>
      <c r="G41" s="30">
        <v>284035</v>
      </c>
      <c r="H41" s="30">
        <v>226810</v>
      </c>
      <c r="I41" s="30">
        <v>215340</v>
      </c>
      <c r="J41" s="30">
        <v>131469</v>
      </c>
      <c r="K41" s="47">
        <v>9682</v>
      </c>
      <c r="L41" s="47">
        <v>17946</v>
      </c>
      <c r="M41" s="220" t="s">
        <v>38</v>
      </c>
      <c r="N41" s="47">
        <v>725</v>
      </c>
      <c r="O41" s="47">
        <v>311.817</v>
      </c>
      <c r="P41" s="47">
        <v>70912.14367</v>
      </c>
      <c r="Q41" s="47">
        <v>2055.3913</v>
      </c>
      <c r="R41" s="47">
        <v>8425</v>
      </c>
    </row>
    <row r="42" spans="1:18" s="27" customFormat="1" ht="12">
      <c r="A42" s="205" t="s">
        <v>26</v>
      </c>
      <c r="B42" s="201">
        <v>1440</v>
      </c>
      <c r="C42" s="201">
        <v>275161</v>
      </c>
      <c r="D42" s="201">
        <v>54270</v>
      </c>
      <c r="E42" s="201">
        <v>72285</v>
      </c>
      <c r="F42" s="201">
        <v>215557</v>
      </c>
      <c r="G42" s="201">
        <v>482203</v>
      </c>
      <c r="H42" s="201">
        <v>722333</v>
      </c>
      <c r="I42" s="201">
        <v>1027273</v>
      </c>
      <c r="J42" s="201">
        <v>403788</v>
      </c>
      <c r="K42" s="206">
        <v>404607</v>
      </c>
      <c r="L42" s="206">
        <v>208641</v>
      </c>
      <c r="M42" s="206">
        <v>28229.09042</v>
      </c>
      <c r="N42" s="206">
        <v>161386</v>
      </c>
      <c r="O42" s="206">
        <v>38822.2537</v>
      </c>
      <c r="P42" s="206">
        <v>69254.95878</v>
      </c>
      <c r="Q42" s="206">
        <v>101001</v>
      </c>
      <c r="R42" s="206">
        <v>75816</v>
      </c>
    </row>
    <row r="43" spans="1:18" s="31" customFormat="1" ht="12">
      <c r="A43" s="144" t="s">
        <v>15</v>
      </c>
      <c r="B43" s="139">
        <v>93423</v>
      </c>
      <c r="C43" s="139">
        <v>762820</v>
      </c>
      <c r="D43" s="139">
        <v>584869</v>
      </c>
      <c r="E43" s="139">
        <v>628076</v>
      </c>
      <c r="F43" s="139">
        <v>598052</v>
      </c>
      <c r="G43" s="139">
        <v>1306210</v>
      </c>
      <c r="H43" s="141">
        <v>1517884</v>
      </c>
      <c r="I43" s="141">
        <v>477367</v>
      </c>
      <c r="J43" s="141">
        <v>1201028</v>
      </c>
      <c r="K43" s="140">
        <v>199770</v>
      </c>
      <c r="L43" s="140">
        <v>128162</v>
      </c>
      <c r="M43" s="140">
        <v>148542.18605</v>
      </c>
      <c r="N43" s="140">
        <v>75586</v>
      </c>
      <c r="O43" s="140">
        <v>120663.36034</v>
      </c>
      <c r="P43" s="140">
        <v>159088.1445</v>
      </c>
      <c r="Q43" s="140">
        <v>132622.86691</v>
      </c>
      <c r="R43" s="140">
        <v>110821</v>
      </c>
    </row>
    <row r="44" spans="1:18" s="27" customFormat="1" ht="12">
      <c r="A44" s="205" t="s">
        <v>27</v>
      </c>
      <c r="B44" s="201">
        <v>13930</v>
      </c>
      <c r="C44" s="201">
        <v>285760</v>
      </c>
      <c r="D44" s="201">
        <v>311703</v>
      </c>
      <c r="E44" s="201">
        <v>406862</v>
      </c>
      <c r="F44" s="201">
        <v>751321</v>
      </c>
      <c r="G44" s="201">
        <v>389804</v>
      </c>
      <c r="H44" s="201">
        <v>1024257</v>
      </c>
      <c r="I44" s="201">
        <v>191418</v>
      </c>
      <c r="J44" s="201">
        <v>541208</v>
      </c>
      <c r="K44" s="206">
        <v>80415</v>
      </c>
      <c r="L44" s="206">
        <v>14314</v>
      </c>
      <c r="M44" s="206">
        <v>88905.27882</v>
      </c>
      <c r="N44" s="206">
        <v>79493</v>
      </c>
      <c r="O44" s="206">
        <v>52962.54894</v>
      </c>
      <c r="P44" s="206">
        <v>26703.63587</v>
      </c>
      <c r="Q44" s="206">
        <v>28842.67802</v>
      </c>
      <c r="R44" s="206">
        <v>45544</v>
      </c>
    </row>
    <row r="45" spans="1:18" s="27" customFormat="1" ht="12">
      <c r="A45" s="14" t="s">
        <v>28</v>
      </c>
      <c r="B45" s="30">
        <v>80</v>
      </c>
      <c r="C45" s="30">
        <v>9944</v>
      </c>
      <c r="D45" s="30">
        <v>12440</v>
      </c>
      <c r="E45" s="30">
        <v>5832</v>
      </c>
      <c r="F45" s="30">
        <v>722</v>
      </c>
      <c r="G45" s="30">
        <v>158052</v>
      </c>
      <c r="H45" s="30">
        <v>157232</v>
      </c>
      <c r="I45" s="30">
        <v>7124</v>
      </c>
      <c r="J45" s="30">
        <v>344248</v>
      </c>
      <c r="K45" s="47">
        <v>154667</v>
      </c>
      <c r="L45" s="220" t="s">
        <v>38</v>
      </c>
      <c r="M45" s="220" t="s">
        <v>38</v>
      </c>
      <c r="N45" s="47">
        <v>84771</v>
      </c>
      <c r="O45" s="47">
        <v>37123.69234</v>
      </c>
      <c r="P45" s="47">
        <v>29707.50531</v>
      </c>
      <c r="Q45" s="47">
        <v>4935.4504</v>
      </c>
      <c r="R45" s="47">
        <v>4403</v>
      </c>
    </row>
    <row r="46" spans="1:18" s="27" customFormat="1" ht="12">
      <c r="A46" s="205" t="s">
        <v>29</v>
      </c>
      <c r="B46" s="201">
        <v>7176</v>
      </c>
      <c r="C46" s="201">
        <v>37350</v>
      </c>
      <c r="D46" s="201">
        <v>729406</v>
      </c>
      <c r="E46" s="201">
        <v>463295</v>
      </c>
      <c r="F46" s="201">
        <v>227609</v>
      </c>
      <c r="G46" s="201">
        <v>135409</v>
      </c>
      <c r="H46" s="201">
        <v>86049</v>
      </c>
      <c r="I46" s="201">
        <v>284335</v>
      </c>
      <c r="J46" s="201">
        <v>751278</v>
      </c>
      <c r="K46" s="206">
        <v>162544</v>
      </c>
      <c r="L46" s="206">
        <v>1151288</v>
      </c>
      <c r="M46" s="206">
        <v>61816.07145</v>
      </c>
      <c r="N46" s="206">
        <v>83414</v>
      </c>
      <c r="O46" s="206">
        <v>108606.58262</v>
      </c>
      <c r="P46" s="206">
        <v>56396.81373</v>
      </c>
      <c r="Q46" s="206">
        <v>102808.76695</v>
      </c>
      <c r="R46" s="206">
        <v>111255</v>
      </c>
    </row>
    <row r="47" spans="1:18" s="27" customFormat="1" ht="12">
      <c r="A47" s="14" t="s">
        <v>30</v>
      </c>
      <c r="B47" s="30">
        <v>20126</v>
      </c>
      <c r="C47" s="30">
        <v>394484</v>
      </c>
      <c r="D47" s="30">
        <v>22643</v>
      </c>
      <c r="E47" s="30">
        <v>74081</v>
      </c>
      <c r="F47" s="30">
        <v>111037</v>
      </c>
      <c r="G47" s="30">
        <v>219249</v>
      </c>
      <c r="H47" s="30">
        <v>372316</v>
      </c>
      <c r="I47" s="30">
        <v>254841</v>
      </c>
      <c r="J47" s="30">
        <v>365936</v>
      </c>
      <c r="K47" s="47">
        <v>33941</v>
      </c>
      <c r="L47" s="47">
        <v>3452</v>
      </c>
      <c r="M47" s="47">
        <v>1997.4645</v>
      </c>
      <c r="N47" s="47">
        <v>40905</v>
      </c>
      <c r="O47" s="47">
        <v>64102.43436</v>
      </c>
      <c r="P47" s="47">
        <v>28108.86067</v>
      </c>
      <c r="Q47" s="47">
        <v>26610</v>
      </c>
      <c r="R47" s="47">
        <v>33865</v>
      </c>
    </row>
    <row r="48" spans="1:18" s="27" customFormat="1" ht="12">
      <c r="A48" s="205" t="s">
        <v>31</v>
      </c>
      <c r="B48" s="201">
        <v>7330</v>
      </c>
      <c r="C48" s="201">
        <v>83343</v>
      </c>
      <c r="D48" s="201">
        <v>81346</v>
      </c>
      <c r="E48" s="201">
        <v>7547</v>
      </c>
      <c r="F48" s="201">
        <v>6684</v>
      </c>
      <c r="G48" s="201">
        <v>111391</v>
      </c>
      <c r="H48" s="201">
        <v>36445</v>
      </c>
      <c r="I48" s="201">
        <v>16639</v>
      </c>
      <c r="J48" s="201">
        <v>37470</v>
      </c>
      <c r="K48" s="206">
        <v>5247</v>
      </c>
      <c r="L48" s="201">
        <v>17702</v>
      </c>
      <c r="M48" s="201">
        <v>4383.45921</v>
      </c>
      <c r="N48" s="201">
        <v>23888</v>
      </c>
      <c r="O48" s="201">
        <v>50299.80832</v>
      </c>
      <c r="P48" s="201">
        <v>17063.27561</v>
      </c>
      <c r="Q48" s="201">
        <v>32519.72589</v>
      </c>
      <c r="R48" s="201">
        <v>7654</v>
      </c>
    </row>
    <row r="49" spans="1:18" s="27" customFormat="1" ht="12">
      <c r="A49" s="14" t="s">
        <v>32</v>
      </c>
      <c r="B49" s="30">
        <v>360</v>
      </c>
      <c r="C49" s="30">
        <v>7083</v>
      </c>
      <c r="D49" s="30">
        <v>3042</v>
      </c>
      <c r="E49" s="30">
        <v>1647</v>
      </c>
      <c r="F49" s="30">
        <v>851</v>
      </c>
      <c r="G49" s="30">
        <v>5070</v>
      </c>
      <c r="H49" s="30">
        <v>1947</v>
      </c>
      <c r="I49" s="30">
        <v>2741</v>
      </c>
      <c r="J49" s="30">
        <v>10519</v>
      </c>
      <c r="K49" s="47">
        <v>1577</v>
      </c>
      <c r="L49" s="47">
        <v>720</v>
      </c>
      <c r="M49" s="220" t="s">
        <v>38</v>
      </c>
      <c r="N49" s="47">
        <v>321</v>
      </c>
      <c r="O49" s="47">
        <v>198.803</v>
      </c>
      <c r="P49" s="47">
        <v>372.84683</v>
      </c>
      <c r="Q49" s="47">
        <v>828.06072</v>
      </c>
      <c r="R49" s="47">
        <v>85250</v>
      </c>
    </row>
    <row r="50" spans="1:18" s="27" customFormat="1" ht="12">
      <c r="A50" s="205" t="s">
        <v>51</v>
      </c>
      <c r="B50" s="201">
        <v>2526</v>
      </c>
      <c r="C50" s="201">
        <v>79257</v>
      </c>
      <c r="D50" s="201">
        <v>33658</v>
      </c>
      <c r="E50" s="201">
        <v>36485</v>
      </c>
      <c r="F50" s="201">
        <v>201052</v>
      </c>
      <c r="G50" s="201">
        <v>609119</v>
      </c>
      <c r="H50" s="201">
        <v>79349</v>
      </c>
      <c r="I50" s="201">
        <v>117614</v>
      </c>
      <c r="J50" s="201">
        <v>59808</v>
      </c>
      <c r="K50" s="206">
        <v>111443</v>
      </c>
      <c r="L50" s="206">
        <v>113257</v>
      </c>
      <c r="M50" s="206">
        <v>18568.63156</v>
      </c>
      <c r="N50" s="206">
        <v>81062</v>
      </c>
      <c r="O50" s="206">
        <v>300302.3981</v>
      </c>
      <c r="P50" s="206">
        <v>189105.18066</v>
      </c>
      <c r="Q50" s="206">
        <v>51894.26101</v>
      </c>
      <c r="R50" s="206">
        <v>419212</v>
      </c>
    </row>
    <row r="51" spans="1:18" s="27" customFormat="1" ht="12">
      <c r="A51" s="14" t="s">
        <v>33</v>
      </c>
      <c r="B51" s="30" t="s">
        <v>38</v>
      </c>
      <c r="C51" s="30">
        <v>1165</v>
      </c>
      <c r="D51" s="30">
        <v>657</v>
      </c>
      <c r="E51" s="30">
        <v>278</v>
      </c>
      <c r="F51" s="30">
        <v>986</v>
      </c>
      <c r="G51" s="30">
        <v>42699</v>
      </c>
      <c r="H51" s="30">
        <v>2399</v>
      </c>
      <c r="I51" s="30">
        <v>142259</v>
      </c>
      <c r="J51" s="30">
        <v>2529</v>
      </c>
      <c r="K51" s="47">
        <v>345</v>
      </c>
      <c r="L51" s="220" t="s">
        <v>38</v>
      </c>
      <c r="M51" s="220" t="s">
        <v>38</v>
      </c>
      <c r="N51" s="47">
        <v>4291</v>
      </c>
      <c r="O51" s="220" t="s">
        <v>38</v>
      </c>
      <c r="P51" s="47">
        <v>3746.08336</v>
      </c>
      <c r="Q51" s="47">
        <v>811.19945</v>
      </c>
      <c r="R51" s="220" t="s">
        <v>38</v>
      </c>
    </row>
    <row r="52" spans="1:18" s="27" customFormat="1" ht="12">
      <c r="A52" s="205" t="s">
        <v>34</v>
      </c>
      <c r="B52" s="201">
        <v>45</v>
      </c>
      <c r="C52" s="201">
        <v>5000</v>
      </c>
      <c r="D52" s="201">
        <v>86</v>
      </c>
      <c r="E52" s="201">
        <v>2865</v>
      </c>
      <c r="F52" s="201">
        <v>3565</v>
      </c>
      <c r="G52" s="201">
        <v>125</v>
      </c>
      <c r="H52" s="201">
        <v>669</v>
      </c>
      <c r="I52" s="201">
        <v>4987</v>
      </c>
      <c r="J52" s="201">
        <v>954</v>
      </c>
      <c r="K52" s="201">
        <v>358</v>
      </c>
      <c r="L52" s="201" t="s">
        <v>38</v>
      </c>
      <c r="M52" s="201">
        <v>77.48</v>
      </c>
      <c r="N52" s="201">
        <v>224</v>
      </c>
      <c r="O52" s="201">
        <v>4133.2742</v>
      </c>
      <c r="P52" s="201">
        <v>1125.20771</v>
      </c>
      <c r="Q52" s="201">
        <v>705.98526</v>
      </c>
      <c r="R52" s="201">
        <v>456</v>
      </c>
    </row>
    <row r="53" spans="1:18" s="27" customFormat="1" ht="12">
      <c r="A53" s="14" t="s">
        <v>35</v>
      </c>
      <c r="B53" s="30">
        <v>1513</v>
      </c>
      <c r="C53" s="30">
        <v>542</v>
      </c>
      <c r="D53" s="30">
        <v>10094</v>
      </c>
      <c r="E53" s="30">
        <v>2420</v>
      </c>
      <c r="F53" s="30">
        <v>1786</v>
      </c>
      <c r="G53" s="30">
        <v>2064</v>
      </c>
      <c r="H53" s="30">
        <v>5758</v>
      </c>
      <c r="I53" s="30">
        <v>7970</v>
      </c>
      <c r="J53" s="30">
        <v>1794</v>
      </c>
      <c r="K53" s="30">
        <v>850</v>
      </c>
      <c r="L53" s="30" t="s">
        <v>38</v>
      </c>
      <c r="M53" s="30">
        <v>1224.03906</v>
      </c>
      <c r="N53" s="30">
        <v>619</v>
      </c>
      <c r="O53" s="30">
        <v>1562.6335</v>
      </c>
      <c r="P53" s="30">
        <v>1871.70185</v>
      </c>
      <c r="Q53" s="30">
        <v>2483.57971</v>
      </c>
      <c r="R53" s="30">
        <v>2024</v>
      </c>
    </row>
    <row r="54" spans="1:18" s="27" customFormat="1" ht="12">
      <c r="A54" s="205" t="s">
        <v>36</v>
      </c>
      <c r="B54" s="201">
        <v>3090555</v>
      </c>
      <c r="C54" s="201">
        <v>1556457</v>
      </c>
      <c r="D54" s="201">
        <v>75705</v>
      </c>
      <c r="E54" s="201">
        <v>55195</v>
      </c>
      <c r="F54" s="201">
        <v>571242</v>
      </c>
      <c r="G54" s="201">
        <v>377868</v>
      </c>
      <c r="H54" s="201">
        <v>1396939</v>
      </c>
      <c r="I54" s="201">
        <v>365813</v>
      </c>
      <c r="J54" s="201">
        <v>265820</v>
      </c>
      <c r="K54" s="206">
        <v>133831</v>
      </c>
      <c r="L54" s="206">
        <v>341829</v>
      </c>
      <c r="M54" s="206">
        <v>192761.8466</v>
      </c>
      <c r="N54" s="206">
        <v>525012</v>
      </c>
      <c r="O54" s="206">
        <v>57911.0275</v>
      </c>
      <c r="P54" s="206">
        <v>92225.02808</v>
      </c>
      <c r="Q54" s="206">
        <v>19318.51165</v>
      </c>
      <c r="R54" s="206">
        <v>97535</v>
      </c>
    </row>
    <row r="55" spans="10:18" s="27" customFormat="1" ht="12">
      <c r="J55" s="49"/>
      <c r="K55" s="49"/>
      <c r="L55" s="49"/>
      <c r="M55" s="49"/>
      <c r="N55" s="49"/>
      <c r="O55" s="30"/>
      <c r="P55" s="30"/>
      <c r="Q55" s="30"/>
      <c r="R55" s="30"/>
    </row>
    <row r="56" spans="1:18" s="27" customFormat="1" ht="12">
      <c r="A56" s="124" t="s">
        <v>4</v>
      </c>
      <c r="B56" s="118">
        <v>3508374</v>
      </c>
      <c r="C56" s="118">
        <v>4041868</v>
      </c>
      <c r="D56" s="118">
        <v>3071046</v>
      </c>
      <c r="E56" s="118">
        <v>3014409</v>
      </c>
      <c r="F56" s="118">
        <v>4240995</v>
      </c>
      <c r="G56" s="118">
        <v>5787663</v>
      </c>
      <c r="H56" s="118">
        <v>6603458</v>
      </c>
      <c r="I56" s="118">
        <v>5100637</v>
      </c>
      <c r="J56" s="122">
        <v>4876465</v>
      </c>
      <c r="K56" s="122">
        <f>SUM(K35:K54)-1</f>
        <v>1852054</v>
      </c>
      <c r="L56" s="122">
        <f aca="true" t="shared" si="1" ref="L56:Q56">SUM(L35:L55)</f>
        <v>2040121</v>
      </c>
      <c r="M56" s="122">
        <f t="shared" si="1"/>
        <v>705540.30459</v>
      </c>
      <c r="N56" s="122">
        <f t="shared" si="1"/>
        <v>1392241</v>
      </c>
      <c r="O56" s="122">
        <f t="shared" si="1"/>
        <v>1142322.3426299999</v>
      </c>
      <c r="P56" s="122">
        <f t="shared" si="1"/>
        <v>973834.3859900001</v>
      </c>
      <c r="Q56" s="122">
        <f t="shared" si="1"/>
        <v>736076.6063199998</v>
      </c>
      <c r="R56" s="122">
        <f>SUM(R35:R55)</f>
        <v>1206480</v>
      </c>
    </row>
    <row r="57" s="27" customFormat="1" ht="12"/>
    <row r="58" s="27" customFormat="1" ht="12"/>
    <row r="59" spans="1:18" s="27" customFormat="1" ht="12">
      <c r="A59" s="211" t="s">
        <v>10</v>
      </c>
      <c r="H59" s="7"/>
      <c r="I59" s="7"/>
      <c r="J59" s="7"/>
      <c r="K59" s="7"/>
      <c r="N59" s="7"/>
      <c r="O59" s="7"/>
      <c r="P59" s="7"/>
      <c r="Q59" s="7"/>
      <c r="R59" s="7" t="s">
        <v>74</v>
      </c>
    </row>
    <row r="60" s="27" customFormat="1" ht="12">
      <c r="A60" s="31"/>
    </row>
    <row r="61" spans="1:18" s="27" customFormat="1" ht="12">
      <c r="A61" s="121"/>
      <c r="B61" s="120">
        <v>2002</v>
      </c>
      <c r="C61" s="120">
        <v>2003</v>
      </c>
      <c r="D61" s="120">
        <v>2004</v>
      </c>
      <c r="E61" s="120">
        <v>2005</v>
      </c>
      <c r="F61" s="120">
        <v>2006</v>
      </c>
      <c r="G61" s="120">
        <v>2007</v>
      </c>
      <c r="H61" s="120">
        <v>2008</v>
      </c>
      <c r="I61" s="120">
        <v>2009</v>
      </c>
      <c r="J61" s="120">
        <v>2010</v>
      </c>
      <c r="K61" s="120">
        <v>2011</v>
      </c>
      <c r="L61" s="120">
        <v>2012</v>
      </c>
      <c r="M61" s="120">
        <v>2013</v>
      </c>
      <c r="N61" s="120">
        <v>2014</v>
      </c>
      <c r="O61" s="120">
        <v>2015</v>
      </c>
      <c r="P61" s="120">
        <v>2016</v>
      </c>
      <c r="Q61" s="120">
        <v>2017</v>
      </c>
      <c r="R61" s="120">
        <v>2018</v>
      </c>
    </row>
    <row r="62" s="27" customFormat="1" ht="12"/>
    <row r="63" spans="1:18" s="27" customFormat="1" ht="12">
      <c r="A63" s="14" t="s">
        <v>20</v>
      </c>
      <c r="B63" s="30">
        <v>56846</v>
      </c>
      <c r="C63" s="30">
        <v>309699</v>
      </c>
      <c r="D63" s="30">
        <v>908307</v>
      </c>
      <c r="E63" s="30">
        <v>523751</v>
      </c>
      <c r="F63" s="30">
        <v>420695</v>
      </c>
      <c r="G63" s="30">
        <v>1261476</v>
      </c>
      <c r="H63" s="30">
        <v>665545</v>
      </c>
      <c r="I63" s="30">
        <v>1728036</v>
      </c>
      <c r="J63" s="30">
        <v>614565</v>
      </c>
      <c r="K63" s="47">
        <v>394439</v>
      </c>
      <c r="L63" s="47">
        <v>34368</v>
      </c>
      <c r="M63" s="47">
        <v>100966.96945</v>
      </c>
      <c r="N63" s="47">
        <v>123790</v>
      </c>
      <c r="O63" s="47">
        <v>199448.18801</v>
      </c>
      <c r="P63" s="47">
        <v>126330.0042</v>
      </c>
      <c r="Q63" s="47">
        <v>89362</v>
      </c>
      <c r="R63" s="47">
        <v>126030</v>
      </c>
    </row>
    <row r="64" spans="1:18" s="27" customFormat="1" ht="12">
      <c r="A64" s="205" t="s">
        <v>21</v>
      </c>
      <c r="B64" s="201">
        <v>11502</v>
      </c>
      <c r="C64" s="201">
        <v>29077</v>
      </c>
      <c r="D64" s="201">
        <v>66796</v>
      </c>
      <c r="E64" s="201">
        <v>24598</v>
      </c>
      <c r="F64" s="201">
        <v>55097</v>
      </c>
      <c r="G64" s="201">
        <v>46199</v>
      </c>
      <c r="H64" s="201">
        <v>141739</v>
      </c>
      <c r="I64" s="201">
        <v>29128</v>
      </c>
      <c r="J64" s="201">
        <v>90797</v>
      </c>
      <c r="K64" s="206">
        <v>18949</v>
      </c>
      <c r="L64" s="206">
        <v>2487</v>
      </c>
      <c r="M64" s="206">
        <v>493.28087</v>
      </c>
      <c r="N64" s="206">
        <v>3562</v>
      </c>
      <c r="O64" s="206">
        <v>1040.71311</v>
      </c>
      <c r="P64" s="206">
        <v>13000.49046</v>
      </c>
      <c r="Q64" s="206">
        <v>3577.55829</v>
      </c>
      <c r="R64" s="206">
        <v>15917</v>
      </c>
    </row>
    <row r="65" spans="1:18" s="27" customFormat="1" ht="12">
      <c r="A65" s="14" t="s">
        <v>22</v>
      </c>
      <c r="B65" s="30">
        <v>34720</v>
      </c>
      <c r="C65" s="30">
        <v>37895</v>
      </c>
      <c r="D65" s="30">
        <v>41109</v>
      </c>
      <c r="E65" s="30">
        <v>612843</v>
      </c>
      <c r="F65" s="30">
        <v>487915</v>
      </c>
      <c r="G65" s="30">
        <v>128046</v>
      </c>
      <c r="H65" s="30">
        <v>77516</v>
      </c>
      <c r="I65" s="30">
        <v>104058</v>
      </c>
      <c r="J65" s="30">
        <v>47649</v>
      </c>
      <c r="K65" s="47">
        <v>100982</v>
      </c>
      <c r="L65" s="47">
        <v>4990</v>
      </c>
      <c r="M65" s="47">
        <v>1694.52516</v>
      </c>
      <c r="N65" s="47">
        <v>49688</v>
      </c>
      <c r="O65" s="47">
        <v>28582.40916</v>
      </c>
      <c r="P65" s="47">
        <v>11826.00731</v>
      </c>
      <c r="Q65" s="47">
        <v>9850</v>
      </c>
      <c r="R65" s="47">
        <v>9842</v>
      </c>
    </row>
    <row r="66" spans="1:18" s="27" customFormat="1" ht="12">
      <c r="A66" s="205" t="s">
        <v>23</v>
      </c>
      <c r="B66" s="201">
        <v>4134</v>
      </c>
      <c r="C66" s="201">
        <v>17965</v>
      </c>
      <c r="D66" s="201">
        <v>99702</v>
      </c>
      <c r="E66" s="201">
        <v>58160</v>
      </c>
      <c r="F66" s="201">
        <v>21394</v>
      </c>
      <c r="G66" s="201">
        <v>144035</v>
      </c>
      <c r="H66" s="201">
        <v>48015</v>
      </c>
      <c r="I66" s="201">
        <v>191706</v>
      </c>
      <c r="J66" s="201">
        <v>71577</v>
      </c>
      <c r="K66" s="206">
        <v>55011</v>
      </c>
      <c r="L66" s="206">
        <v>4423</v>
      </c>
      <c r="M66" s="206">
        <v>16054.21472</v>
      </c>
      <c r="N66" s="206">
        <v>30631</v>
      </c>
      <c r="O66" s="206">
        <v>54675.34712</v>
      </c>
      <c r="P66" s="206">
        <v>59155.35442</v>
      </c>
      <c r="Q66" s="206">
        <v>103886</v>
      </c>
      <c r="R66" s="206">
        <v>83755</v>
      </c>
    </row>
    <row r="67" spans="1:18" s="27" customFormat="1" ht="12">
      <c r="A67" s="14" t="s">
        <v>24</v>
      </c>
      <c r="B67" s="30">
        <v>146693</v>
      </c>
      <c r="C67" s="30">
        <v>39554</v>
      </c>
      <c r="D67" s="30">
        <v>266740</v>
      </c>
      <c r="E67" s="30">
        <v>102946</v>
      </c>
      <c r="F67" s="30">
        <v>79962</v>
      </c>
      <c r="G67" s="30">
        <v>308335</v>
      </c>
      <c r="H67" s="30">
        <v>95205</v>
      </c>
      <c r="I67" s="30">
        <v>255822</v>
      </c>
      <c r="J67" s="30">
        <v>61516</v>
      </c>
      <c r="K67" s="47">
        <v>48192</v>
      </c>
      <c r="L67" s="47">
        <v>6829</v>
      </c>
      <c r="M67" s="47">
        <v>34369.04093</v>
      </c>
      <c r="N67" s="47">
        <v>48086</v>
      </c>
      <c r="O67" s="47">
        <v>73444.201</v>
      </c>
      <c r="P67" s="47">
        <v>86386.90166</v>
      </c>
      <c r="Q67" s="47">
        <v>88234.30222</v>
      </c>
      <c r="R67" s="47">
        <v>28943</v>
      </c>
    </row>
    <row r="68" spans="1:18" s="27" customFormat="1" ht="12">
      <c r="A68" s="205" t="s">
        <v>25</v>
      </c>
      <c r="B68" s="201">
        <v>1602</v>
      </c>
      <c r="C68" s="201">
        <v>35966</v>
      </c>
      <c r="D68" s="201">
        <v>10628</v>
      </c>
      <c r="E68" s="201">
        <v>23221</v>
      </c>
      <c r="F68" s="201">
        <v>39709</v>
      </c>
      <c r="G68" s="201">
        <v>94470</v>
      </c>
      <c r="H68" s="201">
        <v>66230</v>
      </c>
      <c r="I68" s="201">
        <v>18483</v>
      </c>
      <c r="J68" s="201">
        <v>18184</v>
      </c>
      <c r="K68" s="206">
        <v>21845</v>
      </c>
      <c r="L68" s="201">
        <v>1863</v>
      </c>
      <c r="M68" s="201">
        <v>27037.44852</v>
      </c>
      <c r="N68" s="201">
        <v>7278</v>
      </c>
      <c r="O68" s="201">
        <v>9566.90958</v>
      </c>
      <c r="P68" s="201">
        <v>13504.05504</v>
      </c>
      <c r="Q68" s="201">
        <v>25244</v>
      </c>
      <c r="R68" s="201">
        <v>37066</v>
      </c>
    </row>
    <row r="69" spans="1:18" s="27" customFormat="1" ht="12">
      <c r="A69" s="14" t="s">
        <v>50</v>
      </c>
      <c r="B69" s="30">
        <v>18297</v>
      </c>
      <c r="C69" s="30">
        <v>147697</v>
      </c>
      <c r="D69" s="30">
        <v>318140</v>
      </c>
      <c r="E69" s="30">
        <v>24467</v>
      </c>
      <c r="F69" s="30">
        <v>608911</v>
      </c>
      <c r="G69" s="30">
        <v>302210</v>
      </c>
      <c r="H69" s="30">
        <v>267278</v>
      </c>
      <c r="I69" s="30">
        <v>266053</v>
      </c>
      <c r="J69" s="30">
        <v>137682</v>
      </c>
      <c r="K69" s="47">
        <v>15791</v>
      </c>
      <c r="L69" s="47">
        <v>18684</v>
      </c>
      <c r="M69" s="47">
        <v>64.26552</v>
      </c>
      <c r="N69" s="47">
        <v>901</v>
      </c>
      <c r="O69" s="47">
        <v>818.49518</v>
      </c>
      <c r="P69" s="47">
        <v>71642.57835</v>
      </c>
      <c r="Q69" s="47">
        <v>2534</v>
      </c>
      <c r="R69" s="47">
        <v>9036</v>
      </c>
    </row>
    <row r="70" spans="1:18" s="27" customFormat="1" ht="12">
      <c r="A70" s="205" t="s">
        <v>26</v>
      </c>
      <c r="B70" s="201">
        <v>17242</v>
      </c>
      <c r="C70" s="201">
        <v>290716</v>
      </c>
      <c r="D70" s="201">
        <v>73396</v>
      </c>
      <c r="E70" s="201">
        <v>76947</v>
      </c>
      <c r="F70" s="201">
        <v>262457</v>
      </c>
      <c r="G70" s="201">
        <v>491873</v>
      </c>
      <c r="H70" s="201">
        <v>731088</v>
      </c>
      <c r="I70" s="201">
        <v>1049972</v>
      </c>
      <c r="J70" s="201">
        <v>413416</v>
      </c>
      <c r="K70" s="206">
        <v>420157</v>
      </c>
      <c r="L70" s="206">
        <v>210438</v>
      </c>
      <c r="M70" s="206">
        <v>28237.54873</v>
      </c>
      <c r="N70" s="206">
        <v>162919</v>
      </c>
      <c r="O70" s="206">
        <v>44293.2063</v>
      </c>
      <c r="P70" s="206">
        <v>69969.17488</v>
      </c>
      <c r="Q70" s="206">
        <v>103492</v>
      </c>
      <c r="R70" s="206">
        <v>80904</v>
      </c>
    </row>
    <row r="71" spans="1:18" s="31" customFormat="1" ht="12">
      <c r="A71" s="207" t="s">
        <v>15</v>
      </c>
      <c r="B71" s="208">
        <v>103207</v>
      </c>
      <c r="C71" s="208">
        <v>1239595</v>
      </c>
      <c r="D71" s="208">
        <v>710084</v>
      </c>
      <c r="E71" s="208">
        <v>677379</v>
      </c>
      <c r="F71" s="208">
        <v>801053</v>
      </c>
      <c r="G71" s="208">
        <v>1501042</v>
      </c>
      <c r="H71" s="209">
        <v>1670811</v>
      </c>
      <c r="I71" s="209">
        <v>576413</v>
      </c>
      <c r="J71" s="209">
        <v>1227259</v>
      </c>
      <c r="K71" s="212">
        <v>227646</v>
      </c>
      <c r="L71" s="212">
        <v>166810</v>
      </c>
      <c r="M71" s="212">
        <v>163929.93353</v>
      </c>
      <c r="N71" s="212">
        <v>102370</v>
      </c>
      <c r="O71" s="212">
        <v>152915.97598</v>
      </c>
      <c r="P71" s="212">
        <v>214076.75155</v>
      </c>
      <c r="Q71" s="212">
        <v>162676</v>
      </c>
      <c r="R71" s="212">
        <v>189391</v>
      </c>
    </row>
    <row r="72" spans="1:18" s="27" customFormat="1" ht="12">
      <c r="A72" s="205" t="s">
        <v>27</v>
      </c>
      <c r="B72" s="201">
        <v>14533</v>
      </c>
      <c r="C72" s="201">
        <v>296601</v>
      </c>
      <c r="D72" s="201">
        <v>330522</v>
      </c>
      <c r="E72" s="201">
        <v>715991</v>
      </c>
      <c r="F72" s="201">
        <v>787365</v>
      </c>
      <c r="G72" s="201">
        <v>422479</v>
      </c>
      <c r="H72" s="201">
        <v>1077785</v>
      </c>
      <c r="I72" s="201">
        <v>248946</v>
      </c>
      <c r="J72" s="201">
        <v>566393</v>
      </c>
      <c r="K72" s="206">
        <v>97868</v>
      </c>
      <c r="L72" s="206">
        <v>18622</v>
      </c>
      <c r="M72" s="206">
        <v>89949.80355</v>
      </c>
      <c r="N72" s="206">
        <v>89669</v>
      </c>
      <c r="O72" s="206">
        <v>60752.5629</v>
      </c>
      <c r="P72" s="206">
        <v>36866.39448</v>
      </c>
      <c r="Q72" s="206">
        <v>38294.14671</v>
      </c>
      <c r="R72" s="206">
        <v>62036</v>
      </c>
    </row>
    <row r="73" spans="1:18" s="27" customFormat="1" ht="12">
      <c r="A73" s="14" t="s">
        <v>28</v>
      </c>
      <c r="B73" s="30">
        <v>80</v>
      </c>
      <c r="C73" s="30">
        <v>23190</v>
      </c>
      <c r="D73" s="30">
        <v>12929</v>
      </c>
      <c r="E73" s="30">
        <v>7035</v>
      </c>
      <c r="F73" s="30">
        <v>1079</v>
      </c>
      <c r="G73" s="30">
        <v>168153</v>
      </c>
      <c r="H73" s="30">
        <v>158003</v>
      </c>
      <c r="I73" s="30">
        <v>9232</v>
      </c>
      <c r="J73" s="30">
        <v>344749</v>
      </c>
      <c r="K73" s="47">
        <v>154762</v>
      </c>
      <c r="L73" s="47">
        <v>409</v>
      </c>
      <c r="M73" s="47" t="s">
        <v>38</v>
      </c>
      <c r="N73" s="47">
        <v>84890</v>
      </c>
      <c r="O73" s="47">
        <v>37645.84436</v>
      </c>
      <c r="P73" s="47">
        <v>29730.49531</v>
      </c>
      <c r="Q73" s="47">
        <v>4935.4504</v>
      </c>
      <c r="R73" s="47">
        <v>6221</v>
      </c>
    </row>
    <row r="74" spans="1:18" s="27" customFormat="1" ht="12">
      <c r="A74" s="205" t="s">
        <v>29</v>
      </c>
      <c r="B74" s="201">
        <v>8985</v>
      </c>
      <c r="C74" s="201">
        <v>41800</v>
      </c>
      <c r="D74" s="201">
        <v>745001</v>
      </c>
      <c r="E74" s="201">
        <v>467707</v>
      </c>
      <c r="F74" s="201">
        <v>238491</v>
      </c>
      <c r="G74" s="201">
        <v>229993</v>
      </c>
      <c r="H74" s="201">
        <v>97599</v>
      </c>
      <c r="I74" s="201">
        <v>328547</v>
      </c>
      <c r="J74" s="201">
        <v>819666</v>
      </c>
      <c r="K74" s="206">
        <v>165272</v>
      </c>
      <c r="L74" s="206">
        <v>1176201</v>
      </c>
      <c r="M74" s="206">
        <v>77834.77539</v>
      </c>
      <c r="N74" s="206">
        <v>86064</v>
      </c>
      <c r="O74" s="206">
        <v>117380.69263</v>
      </c>
      <c r="P74" s="206">
        <v>58815.25155</v>
      </c>
      <c r="Q74" s="206">
        <v>111700</v>
      </c>
      <c r="R74" s="206">
        <v>118299</v>
      </c>
    </row>
    <row r="75" spans="1:18" s="27" customFormat="1" ht="12">
      <c r="A75" s="14" t="s">
        <v>30</v>
      </c>
      <c r="B75" s="30">
        <v>21633</v>
      </c>
      <c r="C75" s="30">
        <v>427040</v>
      </c>
      <c r="D75" s="30">
        <v>85779</v>
      </c>
      <c r="E75" s="30">
        <v>119116</v>
      </c>
      <c r="F75" s="30">
        <v>192221</v>
      </c>
      <c r="G75" s="30">
        <v>248851</v>
      </c>
      <c r="H75" s="30">
        <v>426586</v>
      </c>
      <c r="I75" s="30">
        <v>318095</v>
      </c>
      <c r="J75" s="30">
        <v>422766</v>
      </c>
      <c r="K75" s="47">
        <v>52299</v>
      </c>
      <c r="L75" s="47">
        <v>23420</v>
      </c>
      <c r="M75" s="47">
        <v>14487.88825</v>
      </c>
      <c r="N75" s="47">
        <v>57674</v>
      </c>
      <c r="O75" s="47">
        <v>103878.09536</v>
      </c>
      <c r="P75" s="47">
        <v>57947.8241</v>
      </c>
      <c r="Q75" s="47">
        <v>87361</v>
      </c>
      <c r="R75" s="47">
        <v>81130</v>
      </c>
    </row>
    <row r="76" spans="1:18" s="27" customFormat="1" ht="12">
      <c r="A76" s="205" t="s">
        <v>31</v>
      </c>
      <c r="B76" s="201">
        <v>7563</v>
      </c>
      <c r="C76" s="201">
        <v>85042</v>
      </c>
      <c r="D76" s="201">
        <v>89785</v>
      </c>
      <c r="E76" s="201">
        <v>10035</v>
      </c>
      <c r="F76" s="201">
        <v>8272</v>
      </c>
      <c r="G76" s="201">
        <v>125010</v>
      </c>
      <c r="H76" s="201">
        <v>45512</v>
      </c>
      <c r="I76" s="201">
        <v>17984</v>
      </c>
      <c r="J76" s="201">
        <v>42682</v>
      </c>
      <c r="K76" s="206">
        <v>6109</v>
      </c>
      <c r="L76" s="201">
        <v>17702</v>
      </c>
      <c r="M76" s="201">
        <v>5951.19031</v>
      </c>
      <c r="N76" s="201">
        <v>23888</v>
      </c>
      <c r="O76" s="201">
        <v>51039.16067</v>
      </c>
      <c r="P76" s="201">
        <v>18117.97905</v>
      </c>
      <c r="Q76" s="201">
        <v>32931</v>
      </c>
      <c r="R76" s="201">
        <v>11528</v>
      </c>
    </row>
    <row r="77" spans="1:18" s="27" customFormat="1" ht="12">
      <c r="A77" s="14" t="s">
        <v>32</v>
      </c>
      <c r="B77" s="30">
        <v>360</v>
      </c>
      <c r="C77" s="30">
        <v>7782</v>
      </c>
      <c r="D77" s="30">
        <v>3484</v>
      </c>
      <c r="E77" s="30">
        <v>3763</v>
      </c>
      <c r="F77" s="30">
        <v>2103</v>
      </c>
      <c r="G77" s="30">
        <v>27193</v>
      </c>
      <c r="H77" s="30">
        <v>7464</v>
      </c>
      <c r="I77" s="30">
        <v>3744</v>
      </c>
      <c r="J77" s="30">
        <v>10807</v>
      </c>
      <c r="K77" s="47">
        <v>1784</v>
      </c>
      <c r="L77" s="47">
        <v>2025</v>
      </c>
      <c r="M77" s="47" t="s">
        <v>38</v>
      </c>
      <c r="N77" s="47">
        <v>1085</v>
      </c>
      <c r="O77" s="47">
        <v>1547.59664</v>
      </c>
      <c r="P77" s="47">
        <v>372.84683</v>
      </c>
      <c r="Q77" s="47">
        <v>1719.64922</v>
      </c>
      <c r="R77" s="47">
        <v>85250</v>
      </c>
    </row>
    <row r="78" spans="1:18" s="27" customFormat="1" ht="12">
      <c r="A78" s="205" t="s">
        <v>51</v>
      </c>
      <c r="B78" s="201">
        <v>2576</v>
      </c>
      <c r="C78" s="201">
        <v>84353</v>
      </c>
      <c r="D78" s="201">
        <v>37810</v>
      </c>
      <c r="E78" s="201">
        <v>46140</v>
      </c>
      <c r="F78" s="201">
        <v>235646</v>
      </c>
      <c r="G78" s="201">
        <v>615387</v>
      </c>
      <c r="H78" s="201">
        <v>123178</v>
      </c>
      <c r="I78" s="201">
        <v>136364</v>
      </c>
      <c r="J78" s="201">
        <v>75941</v>
      </c>
      <c r="K78" s="206">
        <v>116544</v>
      </c>
      <c r="L78" s="206">
        <v>115870</v>
      </c>
      <c r="M78" s="206">
        <v>22438.39389</v>
      </c>
      <c r="N78" s="206">
        <v>85307</v>
      </c>
      <c r="O78" s="206">
        <v>314742.10994</v>
      </c>
      <c r="P78" s="206">
        <v>194361.88672</v>
      </c>
      <c r="Q78" s="206">
        <v>80663</v>
      </c>
      <c r="R78" s="206">
        <v>423583</v>
      </c>
    </row>
    <row r="79" spans="1:18" s="27" customFormat="1" ht="12">
      <c r="A79" s="14" t="s">
        <v>33</v>
      </c>
      <c r="B79" s="30" t="s">
        <v>38</v>
      </c>
      <c r="C79" s="30">
        <v>1165</v>
      </c>
      <c r="D79" s="30">
        <v>657</v>
      </c>
      <c r="E79" s="30">
        <v>429</v>
      </c>
      <c r="F79" s="30">
        <v>2656</v>
      </c>
      <c r="G79" s="30">
        <v>42699</v>
      </c>
      <c r="H79" s="30">
        <v>4014</v>
      </c>
      <c r="I79" s="30">
        <v>145004</v>
      </c>
      <c r="J79" s="30">
        <v>2529</v>
      </c>
      <c r="K79" s="47">
        <v>345</v>
      </c>
      <c r="L79" s="47">
        <v>114</v>
      </c>
      <c r="M79" s="47" t="s">
        <v>38</v>
      </c>
      <c r="N79" s="47">
        <v>4291</v>
      </c>
      <c r="O79" s="47" t="s">
        <v>38</v>
      </c>
      <c r="P79" s="47">
        <v>3815.73701</v>
      </c>
      <c r="Q79" s="47">
        <v>862.72518</v>
      </c>
      <c r="R79" s="47">
        <v>1918</v>
      </c>
    </row>
    <row r="80" spans="1:18" s="27" customFormat="1" ht="12">
      <c r="A80" s="205" t="s">
        <v>34</v>
      </c>
      <c r="B80" s="201">
        <v>92</v>
      </c>
      <c r="C80" s="201">
        <v>5000</v>
      </c>
      <c r="D80" s="201">
        <v>86</v>
      </c>
      <c r="E80" s="201">
        <v>5806</v>
      </c>
      <c r="F80" s="201">
        <v>3565</v>
      </c>
      <c r="G80" s="201">
        <v>229</v>
      </c>
      <c r="H80" s="201">
        <v>2158</v>
      </c>
      <c r="I80" s="201">
        <v>5928</v>
      </c>
      <c r="J80" s="201">
        <v>2733</v>
      </c>
      <c r="K80" s="201">
        <v>358</v>
      </c>
      <c r="L80" s="201" t="s">
        <v>38</v>
      </c>
      <c r="M80" s="201">
        <v>77.48</v>
      </c>
      <c r="N80" s="201">
        <v>369</v>
      </c>
      <c r="O80" s="201">
        <v>4535.26543</v>
      </c>
      <c r="P80" s="201">
        <v>1203.19271</v>
      </c>
      <c r="Q80" s="201">
        <v>705.98526</v>
      </c>
      <c r="R80" s="201">
        <v>452</v>
      </c>
    </row>
    <row r="81" spans="1:18" s="27" customFormat="1" ht="12">
      <c r="A81" s="14" t="s">
        <v>35</v>
      </c>
      <c r="B81" s="30">
        <v>1551</v>
      </c>
      <c r="C81" s="30">
        <v>542</v>
      </c>
      <c r="D81" s="30">
        <v>10094</v>
      </c>
      <c r="E81" s="30">
        <v>23072</v>
      </c>
      <c r="F81" s="30">
        <v>3333</v>
      </c>
      <c r="G81" s="30">
        <v>2064</v>
      </c>
      <c r="H81" s="30">
        <v>6564</v>
      </c>
      <c r="I81" s="30">
        <v>8542</v>
      </c>
      <c r="J81" s="30">
        <v>2132</v>
      </c>
      <c r="K81" s="30">
        <v>850</v>
      </c>
      <c r="L81" s="30" t="s">
        <v>38</v>
      </c>
      <c r="M81" s="30">
        <v>1224.03906</v>
      </c>
      <c r="N81" s="30">
        <v>1167</v>
      </c>
      <c r="O81" s="30">
        <v>1641.16786</v>
      </c>
      <c r="P81" s="30">
        <v>1871.70185</v>
      </c>
      <c r="Q81" s="30">
        <v>3772.79759</v>
      </c>
      <c r="R81" s="30">
        <v>4619</v>
      </c>
    </row>
    <row r="82" spans="1:18" s="27" customFormat="1" ht="12">
      <c r="A82" s="205" t="s">
        <v>36</v>
      </c>
      <c r="B82" s="201">
        <v>3155639</v>
      </c>
      <c r="C82" s="201">
        <v>1556533</v>
      </c>
      <c r="D82" s="201">
        <v>76044</v>
      </c>
      <c r="E82" s="201">
        <v>123543</v>
      </c>
      <c r="F82" s="201">
        <v>576424</v>
      </c>
      <c r="G82" s="201">
        <v>444637</v>
      </c>
      <c r="H82" s="201">
        <v>1400276</v>
      </c>
      <c r="I82" s="201">
        <v>366729</v>
      </c>
      <c r="J82" s="201">
        <v>267487</v>
      </c>
      <c r="K82" s="206">
        <v>134917</v>
      </c>
      <c r="L82" s="206">
        <v>342040</v>
      </c>
      <c r="M82" s="206">
        <v>193413.1433</v>
      </c>
      <c r="N82" s="206">
        <v>525320</v>
      </c>
      <c r="O82" s="206">
        <v>65093.75049</v>
      </c>
      <c r="P82" s="206">
        <v>168345.29355</v>
      </c>
      <c r="Q82" s="206">
        <v>24420</v>
      </c>
      <c r="R82" s="206">
        <v>97566</v>
      </c>
    </row>
    <row r="83" spans="10:18" s="27" customFormat="1" ht="12">
      <c r="J83" s="49"/>
      <c r="K83" s="49"/>
      <c r="L83" s="49"/>
      <c r="M83" s="49"/>
      <c r="N83" s="49"/>
      <c r="O83" s="49"/>
      <c r="P83" s="36"/>
      <c r="Q83" s="36"/>
      <c r="R83" s="36"/>
    </row>
    <row r="84" spans="1:18" s="27" customFormat="1" ht="12">
      <c r="A84" s="124" t="s">
        <v>4</v>
      </c>
      <c r="B84" s="118">
        <v>3607256</v>
      </c>
      <c r="C84" s="118">
        <v>4677213</v>
      </c>
      <c r="D84" s="118">
        <v>3887091</v>
      </c>
      <c r="E84" s="118">
        <v>3646948</v>
      </c>
      <c r="F84" s="122">
        <v>4828350</v>
      </c>
      <c r="G84" s="122">
        <v>6604380</v>
      </c>
      <c r="H84" s="122">
        <v>7112566</v>
      </c>
      <c r="I84" s="122">
        <v>5808788</v>
      </c>
      <c r="J84" s="122">
        <v>5240531</v>
      </c>
      <c r="K84" s="122">
        <f>SUM(K63:K82)+1</f>
        <v>2034121</v>
      </c>
      <c r="L84" s="122">
        <f aca="true" t="shared" si="2" ref="L84:Q84">SUM(L63:L83)</f>
        <v>2147295</v>
      </c>
      <c r="M84" s="122">
        <f t="shared" si="2"/>
        <v>778223.9411799998</v>
      </c>
      <c r="N84" s="122">
        <f t="shared" si="2"/>
        <v>1488949</v>
      </c>
      <c r="O84" s="122">
        <f t="shared" si="2"/>
        <v>1323041.69172</v>
      </c>
      <c r="P84" s="122">
        <f t="shared" si="2"/>
        <v>1237339.9210300003</v>
      </c>
      <c r="Q84" s="122">
        <f t="shared" si="2"/>
        <v>976221.6148699999</v>
      </c>
      <c r="R84" s="122">
        <f>SUM(R63:R83)</f>
        <v>1473486</v>
      </c>
    </row>
    <row r="85" ht="12.75">
      <c r="P85" s="36"/>
    </row>
    <row r="86" spans="1:16" ht="12.75">
      <c r="A86" s="104" t="s">
        <v>89</v>
      </c>
      <c r="G86" s="52"/>
      <c r="H86" s="52"/>
      <c r="I86" s="52"/>
      <c r="J86" s="52"/>
      <c r="K86" s="52"/>
      <c r="L86" s="52"/>
      <c r="P86" s="53"/>
    </row>
  </sheetData>
  <sheetProtection/>
  <printOptions/>
  <pageMargins left="0.1968503937007874" right="0.1968503937007874" top="0.5511811023622047" bottom="0.984251968503937" header="0" footer="0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 DPTOP 2005. Indicadors d'activitat futura (licitacions)</dc:title>
  <dc:subject>Detall de les licitacions d'obres a Catalunya per demarcacions territorials, per agent contractant, per tipologia d'obres i per formes de contractació.</dc:subject>
  <dc:creator>Generalitat de Catalunya. Departament de Política Territorial i Obres Públiques</dc:creator>
  <cp:keywords>licitació; residencial; obra civil; administració central; seguretat social; ens locals; Generalitat; edificació; subhasta; concurs; procediment negociat.</cp:keywords>
  <dc:description/>
  <cp:lastModifiedBy>Castillo Salvo, Maria Isabel</cp:lastModifiedBy>
  <cp:lastPrinted>2019-11-13T13:28:05Z</cp:lastPrinted>
  <dcterms:created xsi:type="dcterms:W3CDTF">1996-11-27T10:00:04Z</dcterms:created>
  <dcterms:modified xsi:type="dcterms:W3CDTF">2019-11-13T13:29:06Z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