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firstSheet="2" activeTab="2"/>
  </bookViews>
  <sheets>
    <sheet name="fusesp_06" sheetId="1" r:id="rId1"/>
    <sheet name="fusreg_06" sheetId="2" r:id="rId2"/>
    <sheet name="Fusta per espècies" sheetId="3" r:id="rId3"/>
    <sheet name="Fusta per titularitat" sheetId="4" r:id="rId4"/>
  </sheets>
  <definedNames>
    <definedName name="_xlnm.Print_Area" localSheetId="2">'Fusta per espècies'!$A:$F</definedName>
    <definedName name="_xlnm.Print_Area" localSheetId="3">'Fusta per titularitat'!$A:$F</definedName>
  </definedNames>
  <calcPr calcId="145621" fullCalcOnLoad="1"/>
</workbook>
</file>

<file path=xl/calcChain.xml><?xml version="1.0" encoding="utf-8"?>
<calcChain xmlns="http://schemas.openxmlformats.org/spreadsheetml/2006/main">
  <c r="F16" i="3" l="1"/>
  <c r="E23" i="4"/>
  <c r="E16" i="4" s="1"/>
  <c r="D23" i="4"/>
  <c r="C23" i="4"/>
  <c r="B23" i="4"/>
  <c r="B16" i="4" s="1"/>
  <c r="E20" i="4"/>
  <c r="D20" i="4"/>
  <c r="C20" i="4"/>
  <c r="B20" i="4"/>
  <c r="F20" i="4" s="1"/>
  <c r="E17" i="4"/>
  <c r="D17" i="4"/>
  <c r="D16" i="4" s="1"/>
  <c r="C17" i="4"/>
  <c r="B17" i="4"/>
  <c r="F8" i="4"/>
  <c r="F9" i="4"/>
  <c r="F11" i="4"/>
  <c r="F12" i="4"/>
  <c r="F14" i="4"/>
  <c r="F15" i="4"/>
  <c r="F18" i="4"/>
  <c r="F19" i="4"/>
  <c r="F21" i="4"/>
  <c r="F22" i="4"/>
  <c r="F24" i="4"/>
  <c r="F25" i="4"/>
  <c r="C13" i="4"/>
  <c r="D13" i="4"/>
  <c r="E13" i="4"/>
  <c r="B13" i="4"/>
  <c r="F13" i="4" s="1"/>
  <c r="B10" i="4"/>
  <c r="C10" i="4"/>
  <c r="E10" i="4"/>
  <c r="D10" i="4"/>
  <c r="C7" i="4"/>
  <c r="C6" i="4" s="1"/>
  <c r="D7" i="4"/>
  <c r="E7" i="4"/>
  <c r="B7" i="4"/>
  <c r="F7" i="4" s="1"/>
  <c r="E17" i="3"/>
  <c r="E6" i="3" s="1"/>
  <c r="C17" i="3"/>
  <c r="D17" i="3"/>
  <c r="B17" i="3"/>
  <c r="B6" i="3" s="1"/>
  <c r="F8" i="3"/>
  <c r="F9" i="3"/>
  <c r="F10" i="3"/>
  <c r="F11" i="3"/>
  <c r="F12" i="3"/>
  <c r="F13" i="3"/>
  <c r="F14" i="3"/>
  <c r="F15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C7" i="3"/>
  <c r="C6" i="3"/>
  <c r="D7" i="3"/>
  <c r="E7" i="3"/>
  <c r="B7" i="3"/>
  <c r="D6" i="3" l="1"/>
  <c r="F7" i="3"/>
  <c r="F6" i="3"/>
  <c r="F17" i="3"/>
  <c r="F23" i="4"/>
  <c r="F17" i="4"/>
  <c r="E6" i="4"/>
  <c r="D6" i="4"/>
  <c r="C16" i="4"/>
  <c r="F16" i="4" s="1"/>
  <c r="B6" i="4"/>
  <c r="F6" i="4"/>
  <c r="F10" i="4"/>
</calcChain>
</file>

<file path=xl/sharedStrings.xml><?xml version="1.0" encoding="utf-8"?>
<sst xmlns="http://schemas.openxmlformats.org/spreadsheetml/2006/main" count="191" uniqueCount="53">
  <si>
    <t>Producció de fusta. 2016</t>
  </si>
  <si>
    <t>Per espècies. Províncies</t>
  </si>
  <si>
    <t>Unitats: Metres cúbics amb escorça.</t>
  </si>
  <si>
    <t>Font: Departament d?Agricultura, Ramaderia, Pesca i Alimentació. Direcció general d'ecosistemes forestals i gestió del medi.</t>
  </si>
  <si>
    <t>Barcelona</t>
  </si>
  <si>
    <t>Girona</t>
  </si>
  <si>
    <t>Lleida</t>
  </si>
  <si>
    <t>Tarragona</t>
  </si>
  <si>
    <t>Catalunya</t>
  </si>
  <si>
    <t>Total</t>
  </si>
  <si>
    <t>Coníferes (resinoses)</t>
  </si>
  <si>
    <t>Avet</t>
  </si>
  <si>
    <t>0 </t>
  </si>
  <si>
    <t>Pi blanc</t>
  </si>
  <si>
    <t>Pi insigne</t>
  </si>
  <si>
    <t>Pi negre</t>
  </si>
  <si>
    <t>Pi pinyer</t>
  </si>
  <si>
    <t>Pi roig</t>
  </si>
  <si>
    <t>Pinassa</t>
  </si>
  <si>
    <t>Pinastre</t>
  </si>
  <si>
    <t>Altres coníferes</t>
  </si>
  <si>
    <t>Planifolis (frondoses)</t>
  </si>
  <si>
    <t>Alzina i alzina surera</t>
  </si>
  <si>
    <t>Bedoll</t>
  </si>
  <si>
    <t>Castanyer</t>
  </si>
  <si>
    <t>Eucaliptus</t>
  </si>
  <si>
    <t>Faig</t>
  </si>
  <si>
    <t>Freixe</t>
  </si>
  <si>
    <t>Om</t>
  </si>
  <si>
    <t>Plàtan</t>
  </si>
  <si>
    <t>Pollancre</t>
  </si>
  <si>
    <t>Robínia</t>
  </si>
  <si>
    <t>Roure</t>
  </si>
  <si>
    <t>Vern</t>
  </si>
  <si>
    <t>Altres planifolis</t>
  </si>
  <si>
    <t>Institut d'Estadística de Catalunya</t>
  </si>
  <si>
    <t>https://www.idescat.cat/pub/aec/463</t>
  </si>
  <si>
    <t>Producció de fusta i llenya. 2016</t>
  </si>
  <si>
    <t>Per titularitat. Províncies</t>
  </si>
  <si>
    <t>(1) Amb escorça.</t>
  </si>
  <si>
    <t>(2) Dades referides als aprofitaments autoritzats.</t>
  </si>
  <si>
    <t>Producció de fusta (metres cúbics) (1)</t>
  </si>
  <si>
    <t>Generalitat de Catalunya</t>
  </si>
  <si>
    <t>coníferes (resinoses)</t>
  </si>
  <si>
    <t>planifolis (frondoses)</t>
  </si>
  <si>
    <t>Entitats locals</t>
  </si>
  <si>
    <t>Propietat privada (2)</t>
  </si>
  <si>
    <t>Producció de llenya (tones)</t>
  </si>
  <si>
    <t>https://www.idescat.cat/pub/aec/464</t>
  </si>
  <si>
    <t>Producció de fusta i llenya. 2018</t>
  </si>
  <si>
    <t>Producció de fusta. 2018</t>
  </si>
  <si>
    <t>Per titularitat. Demarcacions</t>
  </si>
  <si>
    <t>Per espècies. Demarcacions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</si>
</sst>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0.0;;\-"/>
    <numFmt numFmtId="170" formatCode="0;;\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3" borderId="1" applyNumberFormat="0" applyAlignment="0" applyProtection="0"/>
    <xf numFmtId="0" fontId="3" fillId="4" borderId="0" applyNumberFormat="0" applyBorder="0" applyAlignment="0" applyProtection="0"/>
    <xf numFmtId="0" fontId="4" fillId="0" borderId="2" applyNumberFormat="0" applyFill="0" applyAlignment="0" applyProtection="0"/>
    <xf numFmtId="0" fontId="7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/>
    <xf numFmtId="0" fontId="1" fillId="0" borderId="0" xfId="1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wrapText="1"/>
    </xf>
    <xf numFmtId="3" fontId="6" fillId="0" borderId="0" xfId="0" applyNumberFormat="1" applyFont="1" applyAlignment="1">
      <alignment horizontal="right" wrapText="1"/>
    </xf>
    <xf numFmtId="3" fontId="6" fillId="5" borderId="0" xfId="0" applyNumberFormat="1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169" fontId="8" fillId="0" borderId="0" xfId="5" applyNumberFormat="1" applyFont="1" applyAlignment="1"/>
    <xf numFmtId="170" fontId="8" fillId="2" borderId="0" xfId="5" applyNumberFormat="1" applyFont="1" applyFill="1" applyAlignment="1"/>
    <xf numFmtId="170" fontId="8" fillId="0" borderId="0" xfId="5" applyNumberFormat="1" applyFont="1" applyAlignment="1"/>
    <xf numFmtId="169" fontId="9" fillId="0" borderId="0" xfId="5" applyNumberFormat="1" applyFont="1" applyAlignment="1"/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5" fillId="0" borderId="0" xfId="0" applyFont="1" applyAlignment="1"/>
  </cellXfs>
  <cellStyles count="6">
    <cellStyle name="Entrada" xfId="2" builtinId="20" customBuiltin="1"/>
    <cellStyle name="Hipervínculo" xfId="1" builtinId="8"/>
    <cellStyle name="Neutral" xfId="3" builtinId="28" customBuiltin="1"/>
    <cellStyle name="Normal" xfId="0" builtinId="0"/>
    <cellStyle name="Normal 2" xfId="5"/>
    <cellStyle name="Total" xfId="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5</xdr:col>
      <xdr:colOff>806450</xdr:colOff>
      <xdr:row>0</xdr:row>
      <xdr:rowOff>662055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6426200" cy="623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31750</xdr:rowOff>
    </xdr:from>
    <xdr:to>
      <xdr:col>5</xdr:col>
      <xdr:colOff>831850</xdr:colOff>
      <xdr:row>1</xdr:row>
      <xdr:rowOff>20705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31750"/>
          <a:ext cx="6375400" cy="623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descat.cat/pub/aec/46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descat.cat/pub/aec/464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6"/>
  <sheetViews>
    <sheetView showGridLines="0" workbookViewId="0">
      <selection sqref="A1:F65536"/>
    </sheetView>
  </sheetViews>
  <sheetFormatPr baseColWidth="10" defaultRowHeight="14.5" x14ac:dyDescent="0.35"/>
  <cols>
    <col min="1" max="1" width="31.26953125" customWidth="1"/>
    <col min="2" max="2" width="15" customWidth="1"/>
    <col min="3" max="4" width="11.7265625" customWidth="1"/>
    <col min="5" max="6" width="15" customWidth="1"/>
    <col min="7" max="7" width="14.1796875" customWidth="1"/>
    <col min="8" max="256" width="8.7265625" customWidth="1"/>
  </cols>
  <sheetData>
    <row r="2" spans="1:7" ht="15.5" x14ac:dyDescent="0.35">
      <c r="A2" s="17" t="s">
        <v>0</v>
      </c>
      <c r="B2" s="18"/>
      <c r="C2" s="18"/>
      <c r="D2" s="18"/>
      <c r="E2" s="18"/>
      <c r="F2" s="18"/>
      <c r="G2" s="18"/>
    </row>
    <row r="3" spans="1:7" ht="15.5" x14ac:dyDescent="0.35">
      <c r="A3" s="17" t="s">
        <v>1</v>
      </c>
      <c r="B3" s="18"/>
      <c r="C3" s="18"/>
      <c r="D3" s="18"/>
      <c r="E3" s="18"/>
      <c r="F3" s="18"/>
      <c r="G3" s="18"/>
    </row>
    <row r="4" spans="1:7" ht="15.5" x14ac:dyDescent="0.35">
      <c r="A4" s="17"/>
      <c r="B4" s="18"/>
      <c r="C4" s="18"/>
      <c r="D4" s="18"/>
      <c r="E4" s="18"/>
      <c r="F4" s="18"/>
      <c r="G4" s="18"/>
    </row>
    <row r="5" spans="1:7" ht="15" customHeight="1" x14ac:dyDescent="0.35">
      <c r="A5" s="19" t="s">
        <v>2</v>
      </c>
      <c r="B5" s="19"/>
      <c r="C5" s="19"/>
      <c r="D5" s="19"/>
      <c r="E5" s="19"/>
      <c r="F5" s="19"/>
      <c r="G5" s="19"/>
    </row>
    <row r="6" spans="1:7" ht="15" customHeight="1" x14ac:dyDescent="0.35">
      <c r="A6" s="19" t="s">
        <v>3</v>
      </c>
      <c r="B6" s="19"/>
      <c r="C6" s="19"/>
      <c r="D6" s="19"/>
      <c r="E6" s="19"/>
      <c r="F6" s="19"/>
      <c r="G6" s="19"/>
    </row>
    <row r="7" spans="1:7" x14ac:dyDescent="0.35">
      <c r="A7" s="1"/>
    </row>
    <row r="8" spans="1:7" x14ac:dyDescent="0.35">
      <c r="A8" s="2"/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</row>
    <row r="9" spans="1:7" x14ac:dyDescent="0.35">
      <c r="A9" s="5" t="s">
        <v>9</v>
      </c>
      <c r="B9" s="7">
        <v>292962</v>
      </c>
      <c r="C9" s="7">
        <v>276306</v>
      </c>
      <c r="D9" s="7">
        <v>189949</v>
      </c>
      <c r="E9" s="7">
        <v>17587</v>
      </c>
      <c r="F9" s="7">
        <v>776804</v>
      </c>
      <c r="G9" s="8"/>
    </row>
    <row r="10" spans="1:7" x14ac:dyDescent="0.35">
      <c r="A10" s="5" t="s">
        <v>10</v>
      </c>
      <c r="B10" s="7">
        <v>266737</v>
      </c>
      <c r="C10" s="7">
        <v>220056</v>
      </c>
      <c r="D10" s="7">
        <v>168028</v>
      </c>
      <c r="E10" s="7">
        <v>16487</v>
      </c>
      <c r="F10" s="7">
        <v>671308</v>
      </c>
      <c r="G10" s="8"/>
    </row>
    <row r="11" spans="1:7" x14ac:dyDescent="0.35">
      <c r="A11" s="4" t="s">
        <v>11</v>
      </c>
      <c r="B11" s="9">
        <v>66</v>
      </c>
      <c r="C11" s="9">
        <v>314</v>
      </c>
      <c r="D11" s="6">
        <v>1319</v>
      </c>
      <c r="E11" s="9" t="s">
        <v>12</v>
      </c>
      <c r="F11" s="7">
        <v>1700</v>
      </c>
      <c r="G11" s="9"/>
    </row>
    <row r="12" spans="1:7" x14ac:dyDescent="0.35">
      <c r="A12" s="4" t="s">
        <v>13</v>
      </c>
      <c r="B12" s="6">
        <v>71921</v>
      </c>
      <c r="C12" s="6">
        <v>40343</v>
      </c>
      <c r="D12" s="6">
        <v>9250</v>
      </c>
      <c r="E12" s="6">
        <v>13279</v>
      </c>
      <c r="F12" s="7">
        <v>134792</v>
      </c>
      <c r="G12" s="9"/>
    </row>
    <row r="13" spans="1:7" x14ac:dyDescent="0.35">
      <c r="A13" s="4" t="s">
        <v>14</v>
      </c>
      <c r="B13" s="6">
        <v>4918</v>
      </c>
      <c r="C13" s="6">
        <v>13923</v>
      </c>
      <c r="D13" s="9" t="s">
        <v>12</v>
      </c>
      <c r="E13" s="9" t="s">
        <v>12</v>
      </c>
      <c r="F13" s="7">
        <v>18840</v>
      </c>
      <c r="G13" s="9"/>
    </row>
    <row r="14" spans="1:7" x14ac:dyDescent="0.35">
      <c r="A14" s="4" t="s">
        <v>15</v>
      </c>
      <c r="B14" s="6">
        <v>2311</v>
      </c>
      <c r="C14" s="6">
        <v>8149</v>
      </c>
      <c r="D14" s="6">
        <v>10318</v>
      </c>
      <c r="E14" s="9" t="s">
        <v>12</v>
      </c>
      <c r="F14" s="7">
        <v>20778</v>
      </c>
      <c r="G14" s="9"/>
    </row>
    <row r="15" spans="1:7" x14ac:dyDescent="0.35">
      <c r="A15" s="4" t="s">
        <v>16</v>
      </c>
      <c r="B15" s="6">
        <v>23499</v>
      </c>
      <c r="C15" s="6">
        <v>27066</v>
      </c>
      <c r="D15" s="9" t="s">
        <v>12</v>
      </c>
      <c r="E15" s="9" t="s">
        <v>12</v>
      </c>
      <c r="F15" s="7">
        <v>50565</v>
      </c>
      <c r="G15" s="9"/>
    </row>
    <row r="16" spans="1:7" x14ac:dyDescent="0.35">
      <c r="A16" s="4" t="s">
        <v>17</v>
      </c>
      <c r="B16" s="6">
        <v>114225</v>
      </c>
      <c r="C16" s="6">
        <v>50689</v>
      </c>
      <c r="D16" s="6">
        <v>58474</v>
      </c>
      <c r="E16" s="6">
        <v>1389</v>
      </c>
      <c r="F16" s="7">
        <v>224776</v>
      </c>
      <c r="G16" s="9"/>
    </row>
    <row r="17" spans="1:7" x14ac:dyDescent="0.35">
      <c r="A17" s="4" t="s">
        <v>18</v>
      </c>
      <c r="B17" s="6">
        <v>34173</v>
      </c>
      <c r="C17" s="6">
        <v>7072</v>
      </c>
      <c r="D17" s="6">
        <v>88667</v>
      </c>
      <c r="E17" s="6">
        <v>1819</v>
      </c>
      <c r="F17" s="7">
        <v>131731</v>
      </c>
      <c r="G17" s="9"/>
    </row>
    <row r="18" spans="1:7" x14ac:dyDescent="0.35">
      <c r="A18" s="4" t="s">
        <v>19</v>
      </c>
      <c r="B18" s="6">
        <v>6448</v>
      </c>
      <c r="C18" s="6">
        <v>64637</v>
      </c>
      <c r="D18" s="9" t="s">
        <v>12</v>
      </c>
      <c r="E18" s="9" t="s">
        <v>12</v>
      </c>
      <c r="F18" s="7">
        <v>71085</v>
      </c>
      <c r="G18" s="9"/>
    </row>
    <row r="19" spans="1:7" x14ac:dyDescent="0.35">
      <c r="A19" s="4" t="s">
        <v>20</v>
      </c>
      <c r="B19" s="6">
        <v>9177</v>
      </c>
      <c r="C19" s="6">
        <v>7863</v>
      </c>
      <c r="D19" s="9" t="s">
        <v>12</v>
      </c>
      <c r="E19" s="9" t="s">
        <v>12</v>
      </c>
      <c r="F19" s="7">
        <v>17040</v>
      </c>
      <c r="G19" s="9"/>
    </row>
    <row r="20" spans="1:7" x14ac:dyDescent="0.35">
      <c r="A20" s="5" t="s">
        <v>21</v>
      </c>
      <c r="B20" s="7">
        <v>26225</v>
      </c>
      <c r="C20" s="7">
        <v>56250</v>
      </c>
      <c r="D20" s="7">
        <v>21920</v>
      </c>
      <c r="E20" s="7">
        <v>1100</v>
      </c>
      <c r="F20" s="7">
        <v>105496</v>
      </c>
      <c r="G20" s="8"/>
    </row>
    <row r="21" spans="1:7" x14ac:dyDescent="0.35">
      <c r="A21" s="4" t="s">
        <v>22</v>
      </c>
      <c r="B21" s="9">
        <v>638</v>
      </c>
      <c r="C21" s="6">
        <v>1891</v>
      </c>
      <c r="D21" s="9">
        <v>8</v>
      </c>
      <c r="E21" s="9">
        <v>550</v>
      </c>
      <c r="F21" s="7">
        <v>3087</v>
      </c>
      <c r="G21" s="9"/>
    </row>
    <row r="22" spans="1:7" x14ac:dyDescent="0.35">
      <c r="A22" s="4" t="s">
        <v>23</v>
      </c>
      <c r="B22" s="9" t="s">
        <v>12</v>
      </c>
      <c r="C22" s="9">
        <v>509</v>
      </c>
      <c r="D22" s="9" t="s">
        <v>12</v>
      </c>
      <c r="E22" s="9" t="s">
        <v>12</v>
      </c>
      <c r="F22" s="8">
        <v>509</v>
      </c>
      <c r="G22" s="9"/>
    </row>
    <row r="23" spans="1:7" x14ac:dyDescent="0.35">
      <c r="A23" s="4" t="s">
        <v>24</v>
      </c>
      <c r="B23" s="6">
        <v>9510</v>
      </c>
      <c r="C23" s="6">
        <v>5713</v>
      </c>
      <c r="D23" s="9" t="s">
        <v>12</v>
      </c>
      <c r="E23" s="9" t="s">
        <v>12</v>
      </c>
      <c r="F23" s="7">
        <v>15222</v>
      </c>
      <c r="G23" s="9"/>
    </row>
    <row r="24" spans="1:7" x14ac:dyDescent="0.35">
      <c r="A24" s="4" t="s">
        <v>25</v>
      </c>
      <c r="B24" s="9">
        <v>859</v>
      </c>
      <c r="C24" s="6">
        <v>1787</v>
      </c>
      <c r="D24" s="9" t="s">
        <v>12</v>
      </c>
      <c r="E24" s="9" t="s">
        <v>12</v>
      </c>
      <c r="F24" s="7">
        <v>2646</v>
      </c>
      <c r="G24" s="9"/>
    </row>
    <row r="25" spans="1:7" x14ac:dyDescent="0.35">
      <c r="A25" s="4" t="s">
        <v>26</v>
      </c>
      <c r="B25" s="6">
        <v>8010</v>
      </c>
      <c r="C25" s="6">
        <v>2860</v>
      </c>
      <c r="D25" s="9" t="s">
        <v>12</v>
      </c>
      <c r="E25" s="9" t="s">
        <v>12</v>
      </c>
      <c r="F25" s="7">
        <v>10870</v>
      </c>
      <c r="G25" s="9"/>
    </row>
    <row r="26" spans="1:7" x14ac:dyDescent="0.35">
      <c r="A26" s="4" t="s">
        <v>27</v>
      </c>
      <c r="B26" s="9">
        <v>2</v>
      </c>
      <c r="C26" s="6">
        <v>1120</v>
      </c>
      <c r="D26" s="9">
        <v>14</v>
      </c>
      <c r="E26" s="9" t="s">
        <v>12</v>
      </c>
      <c r="F26" s="7">
        <v>1137</v>
      </c>
      <c r="G26" s="9"/>
    </row>
    <row r="27" spans="1:7" x14ac:dyDescent="0.35">
      <c r="A27" s="4" t="s">
        <v>28</v>
      </c>
      <c r="B27" s="9" t="s">
        <v>12</v>
      </c>
      <c r="C27" s="9">
        <v>3</v>
      </c>
      <c r="D27" s="9" t="s">
        <v>12</v>
      </c>
      <c r="E27" s="9" t="s">
        <v>12</v>
      </c>
      <c r="F27" s="8">
        <v>3</v>
      </c>
      <c r="G27" s="9"/>
    </row>
    <row r="28" spans="1:7" x14ac:dyDescent="0.35">
      <c r="A28" s="4" t="s">
        <v>29</v>
      </c>
      <c r="B28" s="6">
        <v>1391</v>
      </c>
      <c r="C28" s="6">
        <v>4805</v>
      </c>
      <c r="D28" s="9" t="s">
        <v>12</v>
      </c>
      <c r="E28" s="9" t="s">
        <v>12</v>
      </c>
      <c r="F28" s="7">
        <v>6196</v>
      </c>
      <c r="G28" s="9"/>
    </row>
    <row r="29" spans="1:7" x14ac:dyDescent="0.35">
      <c r="A29" s="4" t="s">
        <v>30</v>
      </c>
      <c r="B29" s="6">
        <v>4836</v>
      </c>
      <c r="C29" s="6">
        <v>33481</v>
      </c>
      <c r="D29" s="6">
        <v>21800</v>
      </c>
      <c r="E29" s="9" t="s">
        <v>12</v>
      </c>
      <c r="F29" s="7">
        <v>60117</v>
      </c>
      <c r="G29" s="9"/>
    </row>
    <row r="30" spans="1:7" x14ac:dyDescent="0.35">
      <c r="A30" s="4" t="s">
        <v>31</v>
      </c>
      <c r="B30" s="9">
        <v>438</v>
      </c>
      <c r="C30" s="9">
        <v>568</v>
      </c>
      <c r="D30" s="9" t="s">
        <v>12</v>
      </c>
      <c r="E30" s="9" t="s">
        <v>12</v>
      </c>
      <c r="F30" s="7">
        <v>1006</v>
      </c>
      <c r="G30" s="9"/>
    </row>
    <row r="31" spans="1:7" x14ac:dyDescent="0.35">
      <c r="A31" s="4" t="s">
        <v>32</v>
      </c>
      <c r="B31" s="9">
        <v>524</v>
      </c>
      <c r="C31" s="6">
        <v>2063</v>
      </c>
      <c r="D31" s="9">
        <v>82</v>
      </c>
      <c r="E31" s="9" t="s">
        <v>12</v>
      </c>
      <c r="F31" s="7">
        <v>2669</v>
      </c>
      <c r="G31" s="9"/>
    </row>
    <row r="32" spans="1:7" x14ac:dyDescent="0.35">
      <c r="A32" s="4" t="s">
        <v>33</v>
      </c>
      <c r="B32" s="9" t="s">
        <v>12</v>
      </c>
      <c r="C32" s="9">
        <v>487</v>
      </c>
      <c r="D32" s="9">
        <v>3</v>
      </c>
      <c r="E32" s="9" t="s">
        <v>12</v>
      </c>
      <c r="F32" s="8">
        <v>490</v>
      </c>
      <c r="G32" s="9"/>
    </row>
    <row r="33" spans="1:7" x14ac:dyDescent="0.35">
      <c r="A33" s="4" t="s">
        <v>34</v>
      </c>
      <c r="B33" s="9">
        <v>18</v>
      </c>
      <c r="C33" s="9">
        <v>964</v>
      </c>
      <c r="D33" s="9">
        <v>14</v>
      </c>
      <c r="E33" s="9">
        <v>550</v>
      </c>
      <c r="F33" s="7">
        <v>1546</v>
      </c>
      <c r="G33" s="9"/>
    </row>
    <row r="35" spans="1:7" x14ac:dyDescent="0.35">
      <c r="A35" t="s">
        <v>35</v>
      </c>
    </row>
    <row r="36" spans="1:7" x14ac:dyDescent="0.35">
      <c r="A36" s="11" t="s">
        <v>36</v>
      </c>
    </row>
  </sheetData>
  <mergeCells count="5">
    <mergeCell ref="A2:G2"/>
    <mergeCell ref="A3:G3"/>
    <mergeCell ref="A4:G4"/>
    <mergeCell ref="A5:G5"/>
    <mergeCell ref="A6:G6"/>
  </mergeCells>
  <hyperlinks>
    <hyperlink ref="A36" r:id="rId1"/>
  </hyperlinks>
  <pageMargins left="0.74803149606299213" right="0.74803149606299213" top="0.98425196850393704" bottom="0.98425196850393704" header="0.51181102362204722" footer="0.51181102362204722"/>
  <pageSetup paperSize="9" scale="7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2"/>
  <sheetViews>
    <sheetView showGridLines="0" topLeftCell="A7" workbookViewId="0">
      <selection sqref="A1:F65536"/>
    </sheetView>
  </sheetViews>
  <sheetFormatPr baseColWidth="10" defaultRowHeight="14.5" x14ac:dyDescent="0.35"/>
  <cols>
    <col min="1" max="1" width="36.54296875" customWidth="1"/>
    <col min="2" max="2" width="12.453125" customWidth="1"/>
    <col min="3" max="4" width="9.7265625" customWidth="1"/>
    <col min="5" max="6" width="12.453125" customWidth="1"/>
    <col min="7" max="7" width="11.7265625" customWidth="1"/>
    <col min="8" max="256" width="8.7265625" customWidth="1"/>
  </cols>
  <sheetData>
    <row r="2" spans="1:7" ht="15.5" x14ac:dyDescent="0.35">
      <c r="A2" s="17" t="s">
        <v>37</v>
      </c>
      <c r="B2" s="18"/>
      <c r="C2" s="18"/>
      <c r="D2" s="18"/>
      <c r="E2" s="18"/>
      <c r="F2" s="18"/>
      <c r="G2" s="18"/>
    </row>
    <row r="3" spans="1:7" ht="15.5" x14ac:dyDescent="0.35">
      <c r="A3" s="17" t="s">
        <v>38</v>
      </c>
      <c r="B3" s="18"/>
      <c r="C3" s="18"/>
      <c r="D3" s="18"/>
      <c r="E3" s="18"/>
      <c r="F3" s="18"/>
      <c r="G3" s="18"/>
    </row>
    <row r="4" spans="1:7" ht="15.5" x14ac:dyDescent="0.35">
      <c r="A4" s="17"/>
      <c r="B4" s="18"/>
      <c r="C4" s="18"/>
      <c r="D4" s="18"/>
      <c r="E4" s="18"/>
      <c r="F4" s="18"/>
      <c r="G4" s="18"/>
    </row>
    <row r="5" spans="1:7" ht="30" customHeight="1" x14ac:dyDescent="0.35">
      <c r="A5" s="19" t="s">
        <v>3</v>
      </c>
      <c r="B5" s="19"/>
      <c r="C5" s="19"/>
      <c r="D5" s="19"/>
      <c r="E5" s="19"/>
      <c r="F5" s="19"/>
      <c r="G5" s="19"/>
    </row>
    <row r="6" spans="1:7" ht="15" customHeight="1" x14ac:dyDescent="0.35">
      <c r="A6" s="19" t="s">
        <v>39</v>
      </c>
      <c r="B6" s="19"/>
      <c r="C6" s="19"/>
      <c r="D6" s="19"/>
      <c r="E6" s="19"/>
      <c r="F6" s="19"/>
      <c r="G6" s="19"/>
    </row>
    <row r="7" spans="1:7" ht="15" customHeight="1" x14ac:dyDescent="0.35">
      <c r="A7" s="19" t="s">
        <v>40</v>
      </c>
      <c r="B7" s="19"/>
      <c r="C7" s="19"/>
      <c r="D7" s="19"/>
      <c r="E7" s="19"/>
      <c r="F7" s="19"/>
      <c r="G7" s="19"/>
    </row>
    <row r="8" spans="1:7" x14ac:dyDescent="0.35">
      <c r="A8" s="1"/>
    </row>
    <row r="9" spans="1:7" x14ac:dyDescent="0.35">
      <c r="A9" s="2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</row>
    <row r="10" spans="1:7" x14ac:dyDescent="0.35">
      <c r="A10" s="5" t="s">
        <v>41</v>
      </c>
      <c r="B10" s="7">
        <v>292962</v>
      </c>
      <c r="C10" s="7">
        <v>276306</v>
      </c>
      <c r="D10" s="7">
        <v>189949</v>
      </c>
      <c r="E10" s="7">
        <v>17587</v>
      </c>
      <c r="F10" s="7">
        <v>776804</v>
      </c>
      <c r="G10" s="8"/>
    </row>
    <row r="11" spans="1:7" x14ac:dyDescent="0.35">
      <c r="A11" s="4" t="s">
        <v>42</v>
      </c>
      <c r="B11" s="6">
        <v>5227</v>
      </c>
      <c r="C11" s="6">
        <v>4540</v>
      </c>
      <c r="D11" s="6">
        <v>11624</v>
      </c>
      <c r="E11" s="9" t="s">
        <v>12</v>
      </c>
      <c r="F11" s="7">
        <v>21391</v>
      </c>
      <c r="G11" s="9"/>
    </row>
    <row r="12" spans="1:7" x14ac:dyDescent="0.35">
      <c r="A12" s="12" t="s">
        <v>43</v>
      </c>
      <c r="B12" s="6">
        <v>5081</v>
      </c>
      <c r="C12" s="6">
        <v>4400</v>
      </c>
      <c r="D12" s="6">
        <v>11544</v>
      </c>
      <c r="E12" s="9" t="s">
        <v>12</v>
      </c>
      <c r="F12" s="7">
        <v>21025</v>
      </c>
      <c r="G12" s="9"/>
    </row>
    <row r="13" spans="1:7" x14ac:dyDescent="0.35">
      <c r="A13" s="12" t="s">
        <v>44</v>
      </c>
      <c r="B13" s="9">
        <v>146</v>
      </c>
      <c r="C13" s="9">
        <v>140</v>
      </c>
      <c r="D13" s="9">
        <v>80</v>
      </c>
      <c r="E13" s="9" t="s">
        <v>12</v>
      </c>
      <c r="F13" s="8">
        <v>366</v>
      </c>
      <c r="G13" s="9"/>
    </row>
    <row r="14" spans="1:7" x14ac:dyDescent="0.35">
      <c r="A14" s="4" t="s">
        <v>45</v>
      </c>
      <c r="B14" s="6">
        <v>16908</v>
      </c>
      <c r="C14" s="6">
        <v>14770</v>
      </c>
      <c r="D14" s="6">
        <v>78635</v>
      </c>
      <c r="E14" s="6">
        <v>1650</v>
      </c>
      <c r="F14" s="7">
        <v>111963</v>
      </c>
      <c r="G14" s="9"/>
    </row>
    <row r="15" spans="1:7" x14ac:dyDescent="0.35">
      <c r="A15" s="12" t="s">
        <v>43</v>
      </c>
      <c r="B15" s="6">
        <v>16473</v>
      </c>
      <c r="C15" s="6">
        <v>12850</v>
      </c>
      <c r="D15" s="6">
        <v>78635</v>
      </c>
      <c r="E15" s="9">
        <v>550</v>
      </c>
      <c r="F15" s="7">
        <v>108509</v>
      </c>
      <c r="G15" s="9"/>
    </row>
    <row r="16" spans="1:7" x14ac:dyDescent="0.35">
      <c r="A16" s="12" t="s">
        <v>44</v>
      </c>
      <c r="B16" s="9">
        <v>435</v>
      </c>
      <c r="C16" s="6">
        <v>1919</v>
      </c>
      <c r="D16" s="9" t="s">
        <v>12</v>
      </c>
      <c r="E16" s="6">
        <v>1100</v>
      </c>
      <c r="F16" s="7">
        <v>3454</v>
      </c>
      <c r="G16" s="9"/>
    </row>
    <row r="17" spans="1:7" x14ac:dyDescent="0.35">
      <c r="A17" s="4" t="s">
        <v>46</v>
      </c>
      <c r="B17" s="6">
        <v>270827</v>
      </c>
      <c r="C17" s="6">
        <v>256997</v>
      </c>
      <c r="D17" s="6">
        <v>99689</v>
      </c>
      <c r="E17" s="6">
        <v>15937</v>
      </c>
      <c r="F17" s="7">
        <v>643450</v>
      </c>
      <c r="G17" s="9"/>
    </row>
    <row r="18" spans="1:7" x14ac:dyDescent="0.35">
      <c r="A18" s="12" t="s">
        <v>43</v>
      </c>
      <c r="B18" s="6">
        <v>245184</v>
      </c>
      <c r="C18" s="6">
        <v>202806</v>
      </c>
      <c r="D18" s="6">
        <v>77849</v>
      </c>
      <c r="E18" s="6">
        <v>15937</v>
      </c>
      <c r="F18" s="7">
        <v>541775</v>
      </c>
      <c r="G18" s="9"/>
    </row>
    <row r="19" spans="1:7" x14ac:dyDescent="0.35">
      <c r="A19" s="12" t="s">
        <v>44</v>
      </c>
      <c r="B19" s="6">
        <v>25644</v>
      </c>
      <c r="C19" s="6">
        <v>54191</v>
      </c>
      <c r="D19" s="6">
        <v>21840</v>
      </c>
      <c r="E19" s="9" t="s">
        <v>12</v>
      </c>
      <c r="F19" s="7">
        <v>101675</v>
      </c>
      <c r="G19" s="9"/>
    </row>
    <row r="20" spans="1:7" x14ac:dyDescent="0.35">
      <c r="A20" s="5" t="s">
        <v>47</v>
      </c>
      <c r="B20" s="7">
        <v>105819</v>
      </c>
      <c r="C20" s="7">
        <v>90487</v>
      </c>
      <c r="D20" s="7">
        <v>29110</v>
      </c>
      <c r="E20" s="7">
        <v>6643</v>
      </c>
      <c r="F20" s="7">
        <v>232059</v>
      </c>
      <c r="G20" s="8"/>
    </row>
    <row r="21" spans="1:7" x14ac:dyDescent="0.35">
      <c r="A21" s="4" t="s">
        <v>42</v>
      </c>
      <c r="B21" s="9" t="s">
        <v>12</v>
      </c>
      <c r="C21" s="9" t="s">
        <v>12</v>
      </c>
      <c r="D21" s="9" t="s">
        <v>12</v>
      </c>
      <c r="E21" s="9" t="s">
        <v>12</v>
      </c>
      <c r="F21" s="8" t="s">
        <v>12</v>
      </c>
      <c r="G21" s="9"/>
    </row>
    <row r="22" spans="1:7" x14ac:dyDescent="0.35">
      <c r="A22" s="12" t="s">
        <v>43</v>
      </c>
      <c r="B22" s="9" t="s">
        <v>12</v>
      </c>
      <c r="C22" s="9" t="s">
        <v>12</v>
      </c>
      <c r="D22" s="9" t="s">
        <v>12</v>
      </c>
      <c r="E22" s="9" t="s">
        <v>12</v>
      </c>
      <c r="F22" s="8" t="s">
        <v>12</v>
      </c>
      <c r="G22" s="9"/>
    </row>
    <row r="23" spans="1:7" x14ac:dyDescent="0.35">
      <c r="A23" s="12" t="s">
        <v>44</v>
      </c>
      <c r="B23" s="9" t="s">
        <v>12</v>
      </c>
      <c r="C23" s="9" t="s">
        <v>12</v>
      </c>
      <c r="D23" s="9" t="s">
        <v>12</v>
      </c>
      <c r="E23" s="9" t="s">
        <v>12</v>
      </c>
      <c r="F23" s="8" t="s">
        <v>12</v>
      </c>
      <c r="G23" s="9"/>
    </row>
    <row r="24" spans="1:7" x14ac:dyDescent="0.35">
      <c r="A24" s="4" t="s">
        <v>45</v>
      </c>
      <c r="B24" s="9" t="s">
        <v>12</v>
      </c>
      <c r="C24" s="6">
        <v>1344</v>
      </c>
      <c r="D24" s="9">
        <v>955</v>
      </c>
      <c r="E24" s="9" t="s">
        <v>12</v>
      </c>
      <c r="F24" s="7">
        <v>2299</v>
      </c>
      <c r="G24" s="9"/>
    </row>
    <row r="25" spans="1:7" x14ac:dyDescent="0.35">
      <c r="A25" s="12" t="s">
        <v>43</v>
      </c>
      <c r="B25" s="9" t="s">
        <v>12</v>
      </c>
      <c r="C25" s="6">
        <v>1344</v>
      </c>
      <c r="D25" s="9" t="s">
        <v>12</v>
      </c>
      <c r="E25" s="9" t="s">
        <v>12</v>
      </c>
      <c r="F25" s="7">
        <v>1344</v>
      </c>
      <c r="G25" s="9"/>
    </row>
    <row r="26" spans="1:7" x14ac:dyDescent="0.35">
      <c r="A26" s="12" t="s">
        <v>44</v>
      </c>
      <c r="B26" s="9" t="s">
        <v>12</v>
      </c>
      <c r="C26" s="9" t="s">
        <v>12</v>
      </c>
      <c r="D26" s="9">
        <v>955</v>
      </c>
      <c r="E26" s="9" t="s">
        <v>12</v>
      </c>
      <c r="F26" s="8">
        <v>955</v>
      </c>
      <c r="G26" s="9"/>
    </row>
    <row r="27" spans="1:7" x14ac:dyDescent="0.35">
      <c r="A27" s="4" t="s">
        <v>46</v>
      </c>
      <c r="B27" s="6">
        <v>105819</v>
      </c>
      <c r="C27" s="6">
        <v>89143</v>
      </c>
      <c r="D27" s="6">
        <v>28155</v>
      </c>
      <c r="E27" s="6">
        <v>6643</v>
      </c>
      <c r="F27" s="7">
        <v>229760</v>
      </c>
      <c r="G27" s="9"/>
    </row>
    <row r="28" spans="1:7" x14ac:dyDescent="0.35">
      <c r="A28" s="12" t="s">
        <v>43</v>
      </c>
      <c r="B28" s="6">
        <v>37341</v>
      </c>
      <c r="C28" s="6">
        <v>8958</v>
      </c>
      <c r="D28" s="6">
        <v>5065</v>
      </c>
      <c r="E28" s="6">
        <v>3137</v>
      </c>
      <c r="F28" s="7">
        <v>54501</v>
      </c>
      <c r="G28" s="9"/>
    </row>
    <row r="29" spans="1:7" x14ac:dyDescent="0.35">
      <c r="A29" s="12" t="s">
        <v>44</v>
      </c>
      <c r="B29" s="6">
        <v>68478</v>
      </c>
      <c r="C29" s="6">
        <v>80185</v>
      </c>
      <c r="D29" s="6">
        <v>23090</v>
      </c>
      <c r="E29" s="6">
        <v>3505</v>
      </c>
      <c r="F29" s="7">
        <v>175259</v>
      </c>
      <c r="G29" s="9"/>
    </row>
    <row r="31" spans="1:7" x14ac:dyDescent="0.35">
      <c r="A31" t="s">
        <v>35</v>
      </c>
    </row>
    <row r="32" spans="1:7" x14ac:dyDescent="0.35">
      <c r="A32" s="11" t="s">
        <v>48</v>
      </c>
    </row>
  </sheetData>
  <mergeCells count="6">
    <mergeCell ref="A2:G2"/>
    <mergeCell ref="A3:G3"/>
    <mergeCell ref="A4:G4"/>
    <mergeCell ref="A5:G5"/>
    <mergeCell ref="A6:G6"/>
    <mergeCell ref="A7:G7"/>
  </mergeCells>
  <hyperlinks>
    <hyperlink ref="A32" r:id="rId1"/>
  </hyperlinks>
  <pageMargins left="0.74803149606299213" right="0.74803149606299213" top="0.98425196850393704" bottom="0.98425196850393704" header="0.51181102362204722" footer="0.51181102362204722"/>
  <pageSetup paperSize="9" scale="8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workbookViewId="0">
      <selection activeCell="A7" sqref="A7"/>
    </sheetView>
  </sheetViews>
  <sheetFormatPr baseColWidth="10" defaultColWidth="9.1796875" defaultRowHeight="14.5" x14ac:dyDescent="0.35"/>
  <cols>
    <col min="1" max="1" width="28.90625" style="10" customWidth="1"/>
    <col min="2" max="2" width="13.08984375" style="10" customWidth="1"/>
    <col min="3" max="4" width="11.7265625" style="10" customWidth="1"/>
    <col min="5" max="5" width="15" style="10" customWidth="1"/>
    <col min="6" max="6" width="12.54296875" style="10" customWidth="1"/>
    <col min="7" max="7" width="14.1796875" style="10" customWidth="1"/>
    <col min="8" max="16384" width="9.1796875" style="10"/>
  </cols>
  <sheetData>
    <row r="1" spans="1:8" s="20" customFormat="1" ht="57" customHeight="1" x14ac:dyDescent="0.25">
      <c r="C1" s="21"/>
      <c r="D1" s="22"/>
      <c r="H1" s="23"/>
    </row>
    <row r="2" spans="1:8" ht="20" customHeight="1" x14ac:dyDescent="0.35">
      <c r="A2" s="26" t="s">
        <v>50</v>
      </c>
      <c r="B2" s="24"/>
      <c r="C2" s="24"/>
      <c r="D2" s="24"/>
      <c r="E2" s="24"/>
      <c r="F2" s="24"/>
      <c r="G2" s="24"/>
    </row>
    <row r="3" spans="1:8" ht="20" customHeight="1" x14ac:dyDescent="0.35">
      <c r="A3" s="26" t="s">
        <v>52</v>
      </c>
      <c r="B3" s="24"/>
      <c r="C3" s="24"/>
      <c r="D3" s="24"/>
      <c r="E3" s="24"/>
      <c r="F3" s="24"/>
      <c r="G3" s="24"/>
    </row>
    <row r="4" spans="1:8" ht="15.5" x14ac:dyDescent="0.35">
      <c r="A4" s="17"/>
      <c r="B4" s="18"/>
      <c r="C4" s="18"/>
      <c r="D4" s="18"/>
      <c r="E4" s="18"/>
      <c r="F4" s="18"/>
      <c r="G4" s="18"/>
    </row>
    <row r="5" spans="1:8" x14ac:dyDescent="0.35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</row>
    <row r="6" spans="1:8" x14ac:dyDescent="0.35">
      <c r="A6" s="5" t="s">
        <v>9</v>
      </c>
      <c r="B6" s="7">
        <f>+B7+B17</f>
        <v>259883</v>
      </c>
      <c r="C6" s="7">
        <f>+C7+C17</f>
        <v>333937</v>
      </c>
      <c r="D6" s="7">
        <f>+D7+D17</f>
        <v>132135</v>
      </c>
      <c r="E6" s="7">
        <f>+E7+E17</f>
        <v>27122</v>
      </c>
      <c r="F6" s="7">
        <f>SUM(B6:E6)</f>
        <v>753077</v>
      </c>
      <c r="G6" s="8"/>
    </row>
    <row r="7" spans="1:8" x14ac:dyDescent="0.35">
      <c r="A7" s="5" t="s">
        <v>10</v>
      </c>
      <c r="B7" s="7">
        <f>SUM(B8:B16)</f>
        <v>256075</v>
      </c>
      <c r="C7" s="7">
        <f>SUM(C8:C16)</f>
        <v>287198</v>
      </c>
      <c r="D7" s="7">
        <f>SUM(D8:D16)</f>
        <v>130288</v>
      </c>
      <c r="E7" s="7">
        <f>SUM(E8:E16)</f>
        <v>27117</v>
      </c>
      <c r="F7" s="7">
        <f>SUM(B7:E7)</f>
        <v>700678</v>
      </c>
      <c r="G7" s="8"/>
    </row>
    <row r="8" spans="1:8" x14ac:dyDescent="0.35">
      <c r="A8" s="4" t="s">
        <v>11</v>
      </c>
      <c r="B8" s="9">
        <v>105</v>
      </c>
      <c r="C8" s="9">
        <v>1938</v>
      </c>
      <c r="D8" s="6">
        <v>5987</v>
      </c>
      <c r="E8" s="9">
        <v>0</v>
      </c>
      <c r="F8" s="7">
        <f>SUM(B8:E8)</f>
        <v>8030</v>
      </c>
      <c r="G8" s="9"/>
    </row>
    <row r="9" spans="1:8" x14ac:dyDescent="0.35">
      <c r="A9" s="4" t="s">
        <v>13</v>
      </c>
      <c r="B9" s="6">
        <v>76970</v>
      </c>
      <c r="C9" s="6">
        <v>32922</v>
      </c>
      <c r="D9" s="6">
        <v>4481</v>
      </c>
      <c r="E9" s="6">
        <v>21375</v>
      </c>
      <c r="F9" s="7">
        <f t="shared" ref="F9:F30" si="0">SUM(B9:E9)</f>
        <v>135748</v>
      </c>
      <c r="G9" s="9"/>
    </row>
    <row r="10" spans="1:8" x14ac:dyDescent="0.35">
      <c r="A10" s="4" t="s">
        <v>14</v>
      </c>
      <c r="B10" s="6">
        <v>4814</v>
      </c>
      <c r="C10" s="6">
        <v>29410</v>
      </c>
      <c r="D10" s="9">
        <v>0</v>
      </c>
      <c r="E10" s="9">
        <v>0</v>
      </c>
      <c r="F10" s="7">
        <f t="shared" si="0"/>
        <v>34224</v>
      </c>
      <c r="G10" s="9"/>
    </row>
    <row r="11" spans="1:8" x14ac:dyDescent="0.35">
      <c r="A11" s="4" t="s">
        <v>15</v>
      </c>
      <c r="B11" s="6">
        <v>3409</v>
      </c>
      <c r="C11" s="6">
        <v>21113</v>
      </c>
      <c r="D11" s="6">
        <v>3494</v>
      </c>
      <c r="E11" s="9">
        <v>0</v>
      </c>
      <c r="F11" s="7">
        <f t="shared" si="0"/>
        <v>28016</v>
      </c>
      <c r="G11" s="9"/>
    </row>
    <row r="12" spans="1:8" x14ac:dyDescent="0.35">
      <c r="A12" s="4" t="s">
        <v>16</v>
      </c>
      <c r="B12" s="6">
        <v>27222</v>
      </c>
      <c r="C12" s="6">
        <v>21145</v>
      </c>
      <c r="D12" s="9">
        <v>0</v>
      </c>
      <c r="E12" s="9">
        <v>15</v>
      </c>
      <c r="F12" s="7">
        <f t="shared" si="0"/>
        <v>48382</v>
      </c>
      <c r="G12" s="9"/>
    </row>
    <row r="13" spans="1:8" x14ac:dyDescent="0.35">
      <c r="A13" s="4" t="s">
        <v>17</v>
      </c>
      <c r="B13" s="6">
        <v>90283</v>
      </c>
      <c r="C13" s="14">
        <v>45991</v>
      </c>
      <c r="D13" s="6">
        <v>71695</v>
      </c>
      <c r="E13" s="6">
        <v>3618</v>
      </c>
      <c r="F13" s="7">
        <f t="shared" si="0"/>
        <v>211587</v>
      </c>
      <c r="G13" s="9"/>
    </row>
    <row r="14" spans="1:8" x14ac:dyDescent="0.35">
      <c r="A14" s="4" t="s">
        <v>18</v>
      </c>
      <c r="B14" s="6">
        <v>35439</v>
      </c>
      <c r="C14" s="14">
        <v>11468</v>
      </c>
      <c r="D14" s="6">
        <v>44611</v>
      </c>
      <c r="E14" s="6">
        <v>2066</v>
      </c>
      <c r="F14" s="7">
        <f t="shared" si="0"/>
        <v>93584</v>
      </c>
      <c r="G14" s="9"/>
    </row>
    <row r="15" spans="1:8" x14ac:dyDescent="0.35">
      <c r="A15" s="4" t="s">
        <v>19</v>
      </c>
      <c r="B15" s="6">
        <v>16724</v>
      </c>
      <c r="C15" s="15">
        <v>117895</v>
      </c>
      <c r="D15" s="9">
        <v>0</v>
      </c>
      <c r="E15" s="9">
        <v>43</v>
      </c>
      <c r="F15" s="7">
        <f t="shared" si="0"/>
        <v>134662</v>
      </c>
      <c r="G15" s="9"/>
    </row>
    <row r="16" spans="1:8" x14ac:dyDescent="0.35">
      <c r="A16" s="4" t="s">
        <v>20</v>
      </c>
      <c r="B16" s="6">
        <v>1109</v>
      </c>
      <c r="C16" s="6">
        <v>5316</v>
      </c>
      <c r="D16" s="9">
        <v>20</v>
      </c>
      <c r="E16" s="9">
        <v>0</v>
      </c>
      <c r="F16" s="7">
        <f t="shared" si="0"/>
        <v>6445</v>
      </c>
      <c r="G16" s="9"/>
    </row>
    <row r="17" spans="1:7" x14ac:dyDescent="0.35">
      <c r="A17" s="5" t="s">
        <v>21</v>
      </c>
      <c r="B17" s="7">
        <f>SUM(B18:B30)</f>
        <v>3808</v>
      </c>
      <c r="C17" s="7">
        <f>SUM(C18:C30)</f>
        <v>46739</v>
      </c>
      <c r="D17" s="7">
        <f>SUM(D18:D30)</f>
        <v>1847</v>
      </c>
      <c r="E17" s="7">
        <f>SUM(E18:E30)</f>
        <v>5</v>
      </c>
      <c r="F17" s="7">
        <f t="shared" si="0"/>
        <v>52399</v>
      </c>
      <c r="G17" s="8"/>
    </row>
    <row r="18" spans="1:7" x14ac:dyDescent="0.35">
      <c r="A18" s="4" t="s">
        <v>22</v>
      </c>
      <c r="B18" s="9">
        <v>80</v>
      </c>
      <c r="C18" s="6">
        <v>158</v>
      </c>
      <c r="D18" s="9">
        <v>38</v>
      </c>
      <c r="E18" s="9">
        <v>0</v>
      </c>
      <c r="F18" s="7">
        <f t="shared" si="0"/>
        <v>276</v>
      </c>
      <c r="G18" s="9"/>
    </row>
    <row r="19" spans="1:7" x14ac:dyDescent="0.35">
      <c r="A19" s="4" t="s">
        <v>23</v>
      </c>
      <c r="B19" s="9">
        <v>0</v>
      </c>
      <c r="C19" s="9">
        <v>0</v>
      </c>
      <c r="D19" s="9">
        <v>0</v>
      </c>
      <c r="E19" s="9">
        <v>0</v>
      </c>
      <c r="F19" s="7">
        <f t="shared" si="0"/>
        <v>0</v>
      </c>
      <c r="G19" s="9"/>
    </row>
    <row r="20" spans="1:7" x14ac:dyDescent="0.35">
      <c r="A20" s="4" t="s">
        <v>24</v>
      </c>
      <c r="B20" s="6">
        <v>262</v>
      </c>
      <c r="C20" s="6">
        <v>530</v>
      </c>
      <c r="D20" s="9">
        <v>0</v>
      </c>
      <c r="E20" s="9">
        <v>0</v>
      </c>
      <c r="F20" s="7">
        <f t="shared" si="0"/>
        <v>792</v>
      </c>
      <c r="G20" s="9"/>
    </row>
    <row r="21" spans="1:7" x14ac:dyDescent="0.35">
      <c r="A21" s="4" t="s">
        <v>25</v>
      </c>
      <c r="B21" s="9">
        <v>0</v>
      </c>
      <c r="C21" s="6">
        <v>3465</v>
      </c>
      <c r="D21" s="9">
        <v>0</v>
      </c>
      <c r="E21" s="9">
        <v>0</v>
      </c>
      <c r="F21" s="7">
        <f t="shared" si="0"/>
        <v>3465</v>
      </c>
      <c r="G21" s="9"/>
    </row>
    <row r="22" spans="1:7" x14ac:dyDescent="0.35">
      <c r="A22" s="4" t="s">
        <v>26</v>
      </c>
      <c r="B22" s="6">
        <v>55</v>
      </c>
      <c r="C22" s="6">
        <v>1516</v>
      </c>
      <c r="D22" s="9">
        <v>0</v>
      </c>
      <c r="E22" s="9">
        <v>0</v>
      </c>
      <c r="F22" s="7">
        <f t="shared" si="0"/>
        <v>1571</v>
      </c>
      <c r="G22" s="9"/>
    </row>
    <row r="23" spans="1:7" x14ac:dyDescent="0.35">
      <c r="A23" s="4" t="s">
        <v>27</v>
      </c>
      <c r="B23" s="9">
        <v>46</v>
      </c>
      <c r="C23" s="6">
        <v>1035</v>
      </c>
      <c r="D23" s="9">
        <v>75</v>
      </c>
      <c r="E23" s="9">
        <v>0</v>
      </c>
      <c r="F23" s="7">
        <f t="shared" si="0"/>
        <v>1156</v>
      </c>
      <c r="G23" s="9"/>
    </row>
    <row r="24" spans="1:7" x14ac:dyDescent="0.35">
      <c r="A24" s="4" t="s">
        <v>28</v>
      </c>
      <c r="B24" s="9">
        <v>0</v>
      </c>
      <c r="C24" s="9">
        <v>3</v>
      </c>
      <c r="D24" s="9">
        <v>0</v>
      </c>
      <c r="E24" s="9">
        <v>0</v>
      </c>
      <c r="F24" s="7">
        <f t="shared" si="0"/>
        <v>3</v>
      </c>
      <c r="G24" s="9"/>
    </row>
    <row r="25" spans="1:7" x14ac:dyDescent="0.35">
      <c r="A25" s="4" t="s">
        <v>29</v>
      </c>
      <c r="B25" s="6">
        <v>303</v>
      </c>
      <c r="C25" s="6">
        <v>8050</v>
      </c>
      <c r="D25" s="9">
        <v>0</v>
      </c>
      <c r="E25" s="9">
        <v>0</v>
      </c>
      <c r="F25" s="7">
        <f t="shared" si="0"/>
        <v>8353</v>
      </c>
      <c r="G25" s="9"/>
    </row>
    <row r="26" spans="1:7" x14ac:dyDescent="0.35">
      <c r="A26" s="4" t="s">
        <v>30</v>
      </c>
      <c r="B26" s="6">
        <v>2077</v>
      </c>
      <c r="C26" s="6">
        <v>30535</v>
      </c>
      <c r="D26" s="6">
        <v>1444</v>
      </c>
      <c r="E26" s="9">
        <v>5</v>
      </c>
      <c r="F26" s="7">
        <f t="shared" si="0"/>
        <v>34061</v>
      </c>
      <c r="G26" s="9"/>
    </row>
    <row r="27" spans="1:7" x14ac:dyDescent="0.35">
      <c r="A27" s="4" t="s">
        <v>31</v>
      </c>
      <c r="B27" s="9">
        <v>9</v>
      </c>
      <c r="C27" s="9">
        <v>728</v>
      </c>
      <c r="D27" s="9">
        <v>0</v>
      </c>
      <c r="E27" s="9">
        <v>0</v>
      </c>
      <c r="F27" s="7">
        <f t="shared" si="0"/>
        <v>737</v>
      </c>
      <c r="G27" s="9"/>
    </row>
    <row r="28" spans="1:7" x14ac:dyDescent="0.35">
      <c r="A28" s="4" t="s">
        <v>32</v>
      </c>
      <c r="B28" s="9">
        <v>108</v>
      </c>
      <c r="C28" s="6">
        <v>184</v>
      </c>
      <c r="D28" s="9">
        <v>156</v>
      </c>
      <c r="E28" s="9">
        <v>0</v>
      </c>
      <c r="F28" s="7">
        <f t="shared" si="0"/>
        <v>448</v>
      </c>
      <c r="G28" s="9"/>
    </row>
    <row r="29" spans="1:7" x14ac:dyDescent="0.35">
      <c r="A29" s="4" t="s">
        <v>33</v>
      </c>
      <c r="B29" s="9">
        <v>0</v>
      </c>
      <c r="C29" s="9">
        <v>7</v>
      </c>
      <c r="D29" s="9">
        <v>11</v>
      </c>
      <c r="E29" s="9">
        <v>0</v>
      </c>
      <c r="F29" s="7">
        <f t="shared" si="0"/>
        <v>18</v>
      </c>
      <c r="G29" s="9"/>
    </row>
    <row r="30" spans="1:7" x14ac:dyDescent="0.35">
      <c r="A30" s="4" t="s">
        <v>34</v>
      </c>
      <c r="B30" s="9">
        <v>868</v>
      </c>
      <c r="C30" s="9">
        <v>528</v>
      </c>
      <c r="D30" s="9">
        <v>123</v>
      </c>
      <c r="E30" s="9">
        <v>0</v>
      </c>
      <c r="F30" s="7">
        <f t="shared" si="0"/>
        <v>1519</v>
      </c>
      <c r="G30" s="9"/>
    </row>
    <row r="32" spans="1:7" x14ac:dyDescent="0.35">
      <c r="A32" s="19" t="s">
        <v>2</v>
      </c>
      <c r="B32" s="19"/>
      <c r="C32" s="19"/>
      <c r="D32" s="19"/>
      <c r="E32" s="19"/>
      <c r="F32" s="19"/>
      <c r="G32" s="19"/>
    </row>
    <row r="33" spans="1:7" ht="26.5" customHeight="1" x14ac:dyDescent="0.35">
      <c r="A33" s="25" t="s">
        <v>3</v>
      </c>
      <c r="B33" s="25"/>
      <c r="C33" s="25"/>
      <c r="D33" s="25"/>
      <c r="E33" s="25"/>
      <c r="F33" s="25"/>
      <c r="G33" s="13"/>
    </row>
  </sheetData>
  <mergeCells count="3">
    <mergeCell ref="A33:F33"/>
    <mergeCell ref="A4:G4"/>
    <mergeCell ref="A32:G32"/>
  </mergeCells>
  <pageMargins left="0.74803149606299213" right="0.74803149606299213" top="0.98425196850393704" bottom="0.98425196850393704" header="0.51181102362204722" footer="0.51181102362204722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workbookViewId="0">
      <selection sqref="A1:F65536"/>
    </sheetView>
  </sheetViews>
  <sheetFormatPr baseColWidth="10" defaultColWidth="9.1796875" defaultRowHeight="14.5" x14ac:dyDescent="0.35"/>
  <cols>
    <col min="1" max="1" width="36.54296875" style="10" customWidth="1"/>
    <col min="2" max="2" width="12.453125" style="10" customWidth="1"/>
    <col min="3" max="4" width="9.7265625" style="10" customWidth="1"/>
    <col min="5" max="6" width="12.453125" style="10" customWidth="1"/>
    <col min="7" max="7" width="11.7265625" style="10" customWidth="1"/>
    <col min="8" max="16384" width="9.1796875" style="10"/>
  </cols>
  <sheetData>
    <row r="1" spans="1:7" ht="50" customHeight="1" x14ac:dyDescent="0.35"/>
    <row r="2" spans="1:7" ht="24" customHeight="1" x14ac:dyDescent="0.35">
      <c r="A2" s="26" t="s">
        <v>49</v>
      </c>
      <c r="B2" s="24"/>
      <c r="C2" s="24"/>
      <c r="D2" s="24"/>
      <c r="E2" s="24"/>
      <c r="F2" s="24"/>
      <c r="G2" s="24"/>
    </row>
    <row r="3" spans="1:7" ht="22" customHeight="1" x14ac:dyDescent="0.35">
      <c r="A3" s="26" t="s">
        <v>51</v>
      </c>
      <c r="B3" s="24"/>
      <c r="C3" s="24"/>
      <c r="D3" s="24"/>
      <c r="E3" s="24"/>
      <c r="F3" s="24"/>
      <c r="G3" s="24"/>
    </row>
    <row r="4" spans="1:7" ht="15.5" x14ac:dyDescent="0.35">
      <c r="A4" s="17"/>
      <c r="B4" s="18"/>
      <c r="C4" s="18"/>
      <c r="D4" s="18"/>
      <c r="E4" s="18"/>
      <c r="F4" s="18"/>
      <c r="G4" s="18"/>
    </row>
    <row r="5" spans="1:7" x14ac:dyDescent="0.35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</row>
    <row r="6" spans="1:7" x14ac:dyDescent="0.35">
      <c r="A6" s="5" t="s">
        <v>41</v>
      </c>
      <c r="B6" s="7">
        <f>+B7+B10+B13</f>
        <v>259885</v>
      </c>
      <c r="C6" s="7">
        <f>+C7+C10+C13</f>
        <v>333934</v>
      </c>
      <c r="D6" s="7">
        <f>+D7+D10+D13</f>
        <v>132135</v>
      </c>
      <c r="E6" s="7">
        <f>+E7+E10+E13</f>
        <v>27123</v>
      </c>
      <c r="F6" s="7">
        <f>SUM(B6:E6)</f>
        <v>753077</v>
      </c>
      <c r="G6" s="8"/>
    </row>
    <row r="7" spans="1:7" x14ac:dyDescent="0.35">
      <c r="A7" s="4" t="s">
        <v>42</v>
      </c>
      <c r="B7" s="6">
        <f>+B8+B9</f>
        <v>6157</v>
      </c>
      <c r="C7" s="6">
        <f>+C8+C9</f>
        <v>5200</v>
      </c>
      <c r="D7" s="6">
        <f>+D8+D9</f>
        <v>17018</v>
      </c>
      <c r="E7" s="6">
        <f>+E8+E9</f>
        <v>0</v>
      </c>
      <c r="F7" s="7">
        <f>SUM(B7:E7)</f>
        <v>28375</v>
      </c>
      <c r="G7" s="9"/>
    </row>
    <row r="8" spans="1:7" x14ac:dyDescent="0.35">
      <c r="A8" s="12" t="s">
        <v>43</v>
      </c>
      <c r="B8" s="6">
        <v>6157</v>
      </c>
      <c r="C8" s="14">
        <v>5200</v>
      </c>
      <c r="D8" s="14">
        <v>17018</v>
      </c>
      <c r="E8" s="9">
        <v>0</v>
      </c>
      <c r="F8" s="7">
        <f t="shared" ref="F8:F25" si="0">SUM(B8:E8)</f>
        <v>28375</v>
      </c>
      <c r="G8" s="9"/>
    </row>
    <row r="9" spans="1:7" x14ac:dyDescent="0.35">
      <c r="A9" s="12" t="s">
        <v>44</v>
      </c>
      <c r="B9" s="9">
        <v>0</v>
      </c>
      <c r="C9" s="16">
        <v>0</v>
      </c>
      <c r="D9" s="16">
        <v>0</v>
      </c>
      <c r="E9" s="9">
        <v>0</v>
      </c>
      <c r="F9" s="7">
        <f t="shared" si="0"/>
        <v>0</v>
      </c>
      <c r="G9" s="9"/>
    </row>
    <row r="10" spans="1:7" x14ac:dyDescent="0.35">
      <c r="A10" s="4" t="s">
        <v>45</v>
      </c>
      <c r="B10" s="6">
        <f>+B11+B12</f>
        <v>7971</v>
      </c>
      <c r="C10" s="14">
        <f>+C11+C12</f>
        <v>34482</v>
      </c>
      <c r="D10" s="14">
        <f>+D11+D12</f>
        <v>40842</v>
      </c>
      <c r="E10" s="6">
        <f>+E11+E12</f>
        <v>0</v>
      </c>
      <c r="F10" s="7">
        <f t="shared" si="0"/>
        <v>83295</v>
      </c>
      <c r="G10" s="9"/>
    </row>
    <row r="11" spans="1:7" x14ac:dyDescent="0.35">
      <c r="A11" s="12" t="s">
        <v>43</v>
      </c>
      <c r="B11" s="6">
        <v>7971</v>
      </c>
      <c r="C11" s="14">
        <v>34482</v>
      </c>
      <c r="D11" s="14">
        <v>40842</v>
      </c>
      <c r="E11" s="9">
        <v>0</v>
      </c>
      <c r="F11" s="7">
        <f t="shared" si="0"/>
        <v>83295</v>
      </c>
      <c r="G11" s="9"/>
    </row>
    <row r="12" spans="1:7" x14ac:dyDescent="0.35">
      <c r="A12" s="12" t="s">
        <v>44</v>
      </c>
      <c r="B12" s="9">
        <v>0</v>
      </c>
      <c r="C12" s="14">
        <v>0</v>
      </c>
      <c r="D12" s="16">
        <v>0</v>
      </c>
      <c r="E12" s="6">
        <v>0</v>
      </c>
      <c r="F12" s="7">
        <f t="shared" si="0"/>
        <v>0</v>
      </c>
      <c r="G12" s="9"/>
    </row>
    <row r="13" spans="1:7" x14ac:dyDescent="0.35">
      <c r="A13" s="4" t="s">
        <v>46</v>
      </c>
      <c r="B13" s="6">
        <f>+B14+B15</f>
        <v>245757</v>
      </c>
      <c r="C13" s="14">
        <f>+C14+C15</f>
        <v>294252</v>
      </c>
      <c r="D13" s="14">
        <f>+D14+D15</f>
        <v>74275</v>
      </c>
      <c r="E13" s="6">
        <f>+E14+E15</f>
        <v>27123</v>
      </c>
      <c r="F13" s="7">
        <f t="shared" si="0"/>
        <v>641407</v>
      </c>
      <c r="G13" s="9"/>
    </row>
    <row r="14" spans="1:7" x14ac:dyDescent="0.35">
      <c r="A14" s="12" t="s">
        <v>43</v>
      </c>
      <c r="B14" s="6">
        <v>241949</v>
      </c>
      <c r="C14" s="6">
        <v>247513</v>
      </c>
      <c r="D14" s="6">
        <v>72428</v>
      </c>
      <c r="E14" s="6">
        <v>27118</v>
      </c>
      <c r="F14" s="7">
        <f t="shared" si="0"/>
        <v>589008</v>
      </c>
      <c r="G14" s="9"/>
    </row>
    <row r="15" spans="1:7" x14ac:dyDescent="0.35">
      <c r="A15" s="12" t="s">
        <v>44</v>
      </c>
      <c r="B15" s="6">
        <v>3808</v>
      </c>
      <c r="C15" s="6">
        <v>46739</v>
      </c>
      <c r="D15" s="6">
        <v>1847</v>
      </c>
      <c r="E15" s="9">
        <v>5</v>
      </c>
      <c r="F15" s="7">
        <f t="shared" si="0"/>
        <v>52399</v>
      </c>
      <c r="G15" s="9"/>
    </row>
    <row r="16" spans="1:7" x14ac:dyDescent="0.35">
      <c r="A16" s="5" t="s">
        <v>47</v>
      </c>
      <c r="B16" s="7">
        <f>+B17+B20+B23</f>
        <v>78999</v>
      </c>
      <c r="C16" s="7">
        <f>+C17+C20+C23</f>
        <v>111119</v>
      </c>
      <c r="D16" s="7">
        <f>+D17+D20+D23</f>
        <v>25139</v>
      </c>
      <c r="E16" s="7">
        <f>+E17+E20+E23</f>
        <v>8713</v>
      </c>
      <c r="F16" s="7">
        <f t="shared" si="0"/>
        <v>223970</v>
      </c>
      <c r="G16" s="8"/>
    </row>
    <row r="17" spans="1:7" x14ac:dyDescent="0.35">
      <c r="A17" s="4" t="s">
        <v>42</v>
      </c>
      <c r="B17" s="6">
        <f>+B18+B19</f>
        <v>11</v>
      </c>
      <c r="C17" s="6">
        <f>+C18+C19</f>
        <v>0</v>
      </c>
      <c r="D17" s="6">
        <f>+D18+D19</f>
        <v>0</v>
      </c>
      <c r="E17" s="6">
        <f>+E18+E19</f>
        <v>0</v>
      </c>
      <c r="F17" s="7">
        <f t="shared" si="0"/>
        <v>11</v>
      </c>
      <c r="G17" s="9"/>
    </row>
    <row r="18" spans="1:7" x14ac:dyDescent="0.35">
      <c r="A18" s="12" t="s">
        <v>43</v>
      </c>
      <c r="B18" s="9">
        <v>11</v>
      </c>
      <c r="C18" s="9">
        <v>0</v>
      </c>
      <c r="D18" s="9">
        <v>0</v>
      </c>
      <c r="E18" s="9">
        <v>0</v>
      </c>
      <c r="F18" s="7">
        <f t="shared" si="0"/>
        <v>11</v>
      </c>
      <c r="G18" s="9"/>
    </row>
    <row r="19" spans="1:7" x14ac:dyDescent="0.35">
      <c r="A19" s="12" t="s">
        <v>44</v>
      </c>
      <c r="B19" s="9">
        <v>0</v>
      </c>
      <c r="C19" s="9">
        <v>0</v>
      </c>
      <c r="D19" s="9">
        <v>0</v>
      </c>
      <c r="E19" s="9">
        <v>0</v>
      </c>
      <c r="F19" s="7">
        <f t="shared" si="0"/>
        <v>0</v>
      </c>
      <c r="G19" s="9"/>
    </row>
    <row r="20" spans="1:7" x14ac:dyDescent="0.35">
      <c r="A20" s="4" t="s">
        <v>45</v>
      </c>
      <c r="B20" s="6">
        <f>+B21+B22</f>
        <v>143</v>
      </c>
      <c r="C20" s="6">
        <f>+C21+C22</f>
        <v>0</v>
      </c>
      <c r="D20" s="6">
        <f>+D21+D22</f>
        <v>955</v>
      </c>
      <c r="E20" s="6">
        <f>+E21+E22</f>
        <v>0</v>
      </c>
      <c r="F20" s="7">
        <f t="shared" si="0"/>
        <v>1098</v>
      </c>
      <c r="G20" s="9"/>
    </row>
    <row r="21" spans="1:7" x14ac:dyDescent="0.35">
      <c r="A21" s="12" t="s">
        <v>43</v>
      </c>
      <c r="B21" s="9">
        <v>143</v>
      </c>
      <c r="C21" s="6">
        <v>0</v>
      </c>
      <c r="D21" s="9">
        <v>0</v>
      </c>
      <c r="E21" s="9">
        <v>0</v>
      </c>
      <c r="F21" s="7">
        <f t="shared" si="0"/>
        <v>143</v>
      </c>
      <c r="G21" s="9"/>
    </row>
    <row r="22" spans="1:7" x14ac:dyDescent="0.35">
      <c r="A22" s="12" t="s">
        <v>44</v>
      </c>
      <c r="B22" s="9">
        <v>0</v>
      </c>
      <c r="C22" s="9">
        <v>0</v>
      </c>
      <c r="D22" s="9">
        <v>955</v>
      </c>
      <c r="E22" s="9">
        <v>0</v>
      </c>
      <c r="F22" s="7">
        <f t="shared" si="0"/>
        <v>955</v>
      </c>
      <c r="G22" s="9"/>
    </row>
    <row r="23" spans="1:7" x14ac:dyDescent="0.35">
      <c r="A23" s="4" t="s">
        <v>46</v>
      </c>
      <c r="B23" s="6">
        <f>+B24+B25</f>
        <v>78845</v>
      </c>
      <c r="C23" s="6">
        <f>+C24+C25</f>
        <v>111119</v>
      </c>
      <c r="D23" s="6">
        <f>+D24+D25</f>
        <v>24184</v>
      </c>
      <c r="E23" s="6">
        <f>+E24+E25</f>
        <v>8713</v>
      </c>
      <c r="F23" s="7">
        <f t="shared" si="0"/>
        <v>222861</v>
      </c>
      <c r="G23" s="9"/>
    </row>
    <row r="24" spans="1:7" x14ac:dyDescent="0.35">
      <c r="A24" s="12" t="s">
        <v>43</v>
      </c>
      <c r="B24" s="6">
        <v>24867</v>
      </c>
      <c r="C24" s="6">
        <v>11167</v>
      </c>
      <c r="D24" s="6">
        <v>6384</v>
      </c>
      <c r="E24" s="6">
        <v>6709</v>
      </c>
      <c r="F24" s="7">
        <f t="shared" si="0"/>
        <v>49127</v>
      </c>
      <c r="G24" s="9"/>
    </row>
    <row r="25" spans="1:7" x14ac:dyDescent="0.35">
      <c r="A25" s="12" t="s">
        <v>44</v>
      </c>
      <c r="B25" s="6">
        <v>53978</v>
      </c>
      <c r="C25" s="6">
        <v>99952</v>
      </c>
      <c r="D25" s="6">
        <v>17800</v>
      </c>
      <c r="E25" s="6">
        <v>2004</v>
      </c>
      <c r="F25" s="7">
        <f t="shared" si="0"/>
        <v>173734</v>
      </c>
      <c r="G25" s="9"/>
    </row>
    <row r="27" spans="1:7" s="24" customFormat="1" ht="29.5" customHeight="1" x14ac:dyDescent="0.35">
      <c r="A27" s="25" t="s">
        <v>3</v>
      </c>
      <c r="B27" s="25"/>
      <c r="C27" s="25"/>
      <c r="D27" s="25"/>
      <c r="E27" s="25"/>
      <c r="F27" s="25"/>
      <c r="G27" s="13"/>
    </row>
    <row r="28" spans="1:7" x14ac:dyDescent="0.35">
      <c r="A28" s="19" t="s">
        <v>39</v>
      </c>
      <c r="B28" s="19"/>
      <c r="C28" s="19"/>
      <c r="D28" s="19"/>
      <c r="E28" s="19"/>
      <c r="F28" s="19"/>
      <c r="G28" s="19"/>
    </row>
    <row r="29" spans="1:7" x14ac:dyDescent="0.35">
      <c r="A29" s="19" t="s">
        <v>40</v>
      </c>
      <c r="B29" s="19"/>
      <c r="C29" s="19"/>
      <c r="D29" s="19"/>
      <c r="E29" s="19"/>
      <c r="F29" s="19"/>
      <c r="G29" s="19"/>
    </row>
  </sheetData>
  <mergeCells count="4">
    <mergeCell ref="A28:G28"/>
    <mergeCell ref="A29:G29"/>
    <mergeCell ref="A27:F27"/>
    <mergeCell ref="A4:G4"/>
  </mergeCells>
  <pageMargins left="0.74803149606299213" right="0.74803149606299213" top="0.98425196850393704" bottom="0.98425196850393704" header="0.51181102362204722" footer="0.51181102362204722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fusesp_06</vt:lpstr>
      <vt:lpstr>fusreg_06</vt:lpstr>
      <vt:lpstr>Fusta per espècies</vt:lpstr>
      <vt:lpstr>Fusta per titularitat</vt:lpstr>
      <vt:lpstr>'Fusta per espècies'!Área_de_impresión</vt:lpstr>
      <vt:lpstr>'Fusta per titularitat'!Área_de_impresión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Serret Lahoz</dc:creator>
  <cp:lastModifiedBy>Windows User</cp:lastModifiedBy>
  <cp:lastPrinted>2020-05-08T06:12:20Z</cp:lastPrinted>
  <dcterms:created xsi:type="dcterms:W3CDTF">2018-04-05T08:27:13Z</dcterms:created>
  <dcterms:modified xsi:type="dcterms:W3CDTF">2020-05-08T06:32:08Z</dcterms:modified>
</cp:coreProperties>
</file>