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GD-TI\01 EEC\02 Conjuntura\02 ResulFinal\02 FullIndicadors\Indicadors conjuntura integrats\2021\"/>
    </mc:Choice>
  </mc:AlternateContent>
  <bookViews>
    <workbookView xWindow="0" yWindow="0" windowWidth="28800" windowHeight="11700" tabRatio="886"/>
  </bookViews>
  <sheets>
    <sheet name="Sèrie" sheetId="13" r:id="rId1"/>
    <sheet name="Anàlisi" sheetId="9" r:id="rId2"/>
    <sheet name="Esp-Cat" sheetId="8" r:id="rId3"/>
    <sheet name="Gràfiques 1" sheetId="5" r:id="rId4"/>
    <sheet name="Gràfiques 2" sheetId="4" r:id="rId5"/>
    <sheet name="Gràfiques 3" sheetId="7" r:id="rId6"/>
  </sheets>
  <definedNames>
    <definedName name="_xlnm._FilterDatabase" localSheetId="0" hidden="1">Sèrie!#REF!</definedName>
    <definedName name="_xlnm.Print_Area" localSheetId="1">Anàlisi!$A$2:$U$112</definedName>
    <definedName name="_xlnm.Print_Area" localSheetId="2">'Esp-Cat'!$A$1:$O$14</definedName>
    <definedName name="_xlnm.Print_Area" localSheetId="3">'Gràfiques 1'!$A$1:$Q$50</definedName>
    <definedName name="_xlnm.Print_Area" localSheetId="4">'Gràfiques 2'!$A$3:$I$48</definedName>
    <definedName name="_xlnm.Print_Area" localSheetId="5">'Gràfiques 3'!$A$1:$O$82</definedName>
    <definedName name="_xlnm.Print_Titles" localSheetId="0">Sèrie!$A:$A</definedName>
  </definedNames>
  <calcPr calcId="162913"/>
</workbook>
</file>

<file path=xl/calcChain.xml><?xml version="1.0" encoding="utf-8"?>
<calcChain xmlns="http://schemas.openxmlformats.org/spreadsheetml/2006/main">
  <c r="GL74" i="13" l="1"/>
  <c r="GM74" i="13"/>
  <c r="Q105" i="9" l="1"/>
  <c r="Q104" i="9"/>
  <c r="Q85" i="9"/>
  <c r="Q82" i="9"/>
  <c r="Q81" i="9"/>
  <c r="Q59" i="9"/>
  <c r="Q58" i="9"/>
  <c r="Q57" i="9"/>
  <c r="Q56" i="9"/>
  <c r="Q55" i="9"/>
  <c r="Q39" i="9"/>
  <c r="Q38" i="9"/>
  <c r="Q37" i="9"/>
  <c r="Q35" i="9"/>
  <c r="Q34" i="9"/>
  <c r="Q33" i="9"/>
  <c r="Q32" i="9"/>
  <c r="Q31" i="9"/>
  <c r="Q20" i="9"/>
  <c r="Q19" i="9"/>
  <c r="Q18" i="9"/>
  <c r="P105" i="9"/>
  <c r="P104" i="9"/>
  <c r="P85" i="9"/>
  <c r="P82" i="9"/>
  <c r="P81" i="9"/>
  <c r="P59" i="9"/>
  <c r="P58" i="9"/>
  <c r="P57" i="9"/>
  <c r="P56" i="9"/>
  <c r="P55" i="9"/>
  <c r="P39" i="9"/>
  <c r="P38" i="9"/>
  <c r="P37" i="9"/>
  <c r="P35" i="9"/>
  <c r="P34" i="9"/>
  <c r="P33" i="9"/>
  <c r="P32" i="9"/>
  <c r="P31" i="9"/>
  <c r="P20" i="9"/>
  <c r="P19" i="9"/>
  <c r="P18" i="9"/>
  <c r="N105" i="9"/>
  <c r="N104" i="9"/>
  <c r="N85" i="9"/>
  <c r="N82" i="9"/>
  <c r="N81" i="9"/>
  <c r="N59" i="9"/>
  <c r="N58" i="9"/>
  <c r="N57" i="9"/>
  <c r="N56" i="9"/>
  <c r="N55" i="9"/>
  <c r="N39" i="9"/>
  <c r="N38" i="9"/>
  <c r="N37" i="9"/>
  <c r="N35" i="9"/>
  <c r="N34" i="9"/>
  <c r="N33" i="9"/>
  <c r="N32" i="9"/>
  <c r="N31" i="9"/>
  <c r="N20" i="9"/>
  <c r="N19" i="9"/>
  <c r="N18" i="9"/>
  <c r="M105" i="9"/>
  <c r="M104" i="9"/>
  <c r="M85" i="9"/>
  <c r="M82" i="9"/>
  <c r="M81" i="9"/>
  <c r="M59" i="9"/>
  <c r="M58" i="9"/>
  <c r="M57" i="9"/>
  <c r="M56" i="9"/>
  <c r="M55" i="9"/>
  <c r="M39" i="9"/>
  <c r="M38" i="9"/>
  <c r="M37" i="9"/>
  <c r="M35" i="9"/>
  <c r="M34" i="9"/>
  <c r="M33" i="9"/>
  <c r="M32" i="9"/>
  <c r="M31" i="9"/>
  <c r="M20" i="9"/>
  <c r="M19" i="9"/>
  <c r="M18" i="9"/>
  <c r="K105" i="9"/>
  <c r="K104" i="9"/>
  <c r="K85" i="9"/>
  <c r="K82" i="9"/>
  <c r="K81" i="9"/>
  <c r="K59" i="9"/>
  <c r="K58" i="9"/>
  <c r="K57" i="9"/>
  <c r="K56" i="9"/>
  <c r="K55" i="9"/>
  <c r="K39" i="9"/>
  <c r="K38" i="9"/>
  <c r="K37" i="9"/>
  <c r="K35" i="9"/>
  <c r="K34" i="9"/>
  <c r="K33" i="9"/>
  <c r="K32" i="9"/>
  <c r="K31" i="9"/>
  <c r="K20" i="9"/>
  <c r="K19" i="9"/>
  <c r="K18" i="9"/>
  <c r="J105" i="9"/>
  <c r="J104" i="9"/>
  <c r="J85" i="9"/>
  <c r="J82" i="9"/>
  <c r="J81" i="9"/>
  <c r="J59" i="9"/>
  <c r="J58" i="9"/>
  <c r="J57" i="9"/>
  <c r="J56" i="9"/>
  <c r="J55" i="9"/>
  <c r="J39" i="9"/>
  <c r="J38" i="9"/>
  <c r="J37" i="9"/>
  <c r="J35" i="9"/>
  <c r="J34" i="9"/>
  <c r="J33" i="9"/>
  <c r="J32" i="9"/>
  <c r="J31" i="9"/>
  <c r="J20" i="9"/>
  <c r="J19" i="9"/>
  <c r="J18" i="9"/>
  <c r="H105" i="9"/>
  <c r="H104" i="9"/>
  <c r="H85" i="9"/>
  <c r="H82" i="9"/>
  <c r="H81" i="9"/>
  <c r="H59" i="9"/>
  <c r="H58" i="9"/>
  <c r="H57" i="9"/>
  <c r="H56" i="9"/>
  <c r="H55" i="9"/>
  <c r="H39" i="9"/>
  <c r="H38" i="9"/>
  <c r="H37" i="9"/>
  <c r="H35" i="9"/>
  <c r="H34" i="9"/>
  <c r="H33" i="9"/>
  <c r="H32" i="9"/>
  <c r="H31" i="9"/>
  <c r="H20" i="9"/>
  <c r="H19" i="9"/>
  <c r="H18" i="9"/>
  <c r="G105" i="9"/>
  <c r="G104" i="9"/>
  <c r="G85" i="9"/>
  <c r="G82" i="9"/>
  <c r="G81" i="9"/>
  <c r="G59" i="9"/>
  <c r="G58" i="9"/>
  <c r="G57" i="9"/>
  <c r="G56" i="9"/>
  <c r="G55" i="9"/>
  <c r="G39" i="9"/>
  <c r="G38" i="9"/>
  <c r="G37" i="9"/>
  <c r="G35" i="9"/>
  <c r="G34" i="9"/>
  <c r="G33" i="9"/>
  <c r="G32" i="9"/>
  <c r="G31" i="9"/>
  <c r="G20" i="9"/>
  <c r="G19" i="9"/>
  <c r="G18" i="9"/>
  <c r="GL107" i="13" l="1"/>
  <c r="GM107" i="13"/>
  <c r="GL109" i="13"/>
  <c r="GM109" i="13"/>
  <c r="GL110" i="13"/>
  <c r="GM110" i="13"/>
  <c r="GL111" i="13"/>
  <c r="GM111" i="13"/>
  <c r="GL112" i="13"/>
  <c r="GM112" i="13"/>
  <c r="GL113" i="13"/>
  <c r="GM113" i="13"/>
  <c r="GL114" i="13"/>
  <c r="GM114" i="13"/>
  <c r="GL116" i="13"/>
  <c r="GM116" i="13"/>
  <c r="GL118" i="13"/>
  <c r="GM118" i="13"/>
  <c r="GL119" i="13"/>
  <c r="GM119" i="13"/>
  <c r="GL120" i="13"/>
  <c r="GM120" i="13"/>
  <c r="GL147" i="13"/>
  <c r="GM147" i="13"/>
  <c r="GL148" i="13"/>
  <c r="GM148" i="13"/>
  <c r="GL149" i="13"/>
  <c r="GM149" i="13"/>
  <c r="GL150" i="13"/>
  <c r="GM150" i="13"/>
  <c r="GL152" i="13"/>
  <c r="GM152" i="13"/>
  <c r="GL153" i="13"/>
  <c r="GM153" i="13"/>
  <c r="GL154" i="13"/>
  <c r="GM154" i="13"/>
  <c r="GL155" i="13"/>
  <c r="GM155" i="13"/>
  <c r="GL157" i="13"/>
  <c r="GM157" i="13"/>
  <c r="GL158" i="13"/>
  <c r="GM158" i="13"/>
  <c r="GL159" i="13"/>
  <c r="GM159" i="13"/>
  <c r="GL160" i="13"/>
  <c r="GM160" i="13"/>
  <c r="GJ147" i="13" l="1"/>
  <c r="GK147" i="13"/>
  <c r="GJ148" i="13"/>
  <c r="GK148" i="13"/>
  <c r="GJ149" i="13"/>
  <c r="GK149" i="13"/>
  <c r="GJ150" i="13"/>
  <c r="GK150" i="13"/>
  <c r="GJ152" i="13"/>
  <c r="GK152" i="13"/>
  <c r="GJ153" i="13"/>
  <c r="GK153" i="13"/>
  <c r="GJ154" i="13"/>
  <c r="GK154" i="13"/>
  <c r="GJ155" i="13"/>
  <c r="GK155" i="13"/>
  <c r="GJ157" i="13"/>
  <c r="GK157" i="13"/>
  <c r="GJ158" i="13"/>
  <c r="GK158" i="13"/>
  <c r="GJ159" i="13"/>
  <c r="GK159" i="13"/>
  <c r="GJ160" i="13"/>
  <c r="GK160" i="13"/>
  <c r="GJ107" i="13"/>
  <c r="GK107" i="13"/>
  <c r="GJ109" i="13"/>
  <c r="GK109" i="13"/>
  <c r="GJ110" i="13"/>
  <c r="GK110" i="13"/>
  <c r="GJ111" i="13"/>
  <c r="GK111" i="13"/>
  <c r="GJ112" i="13"/>
  <c r="GK112" i="13"/>
  <c r="GJ113" i="13"/>
  <c r="GK113" i="13"/>
  <c r="GJ114" i="13"/>
  <c r="GK114" i="13"/>
  <c r="GJ116" i="13"/>
  <c r="GK116" i="13"/>
  <c r="GJ74" i="13" l="1"/>
  <c r="GK74" i="13"/>
  <c r="GJ118" i="13" l="1"/>
  <c r="GK118" i="13"/>
  <c r="GJ119" i="13"/>
  <c r="GK119" i="13"/>
  <c r="GJ120" i="13"/>
  <c r="GK120" i="13"/>
  <c r="G10" i="8" l="1"/>
  <c r="GF147" i="13" l="1"/>
  <c r="GG147" i="13"/>
  <c r="GH147" i="13"/>
  <c r="GI147" i="13"/>
  <c r="GF148" i="13"/>
  <c r="GG148" i="13"/>
  <c r="GH148" i="13"/>
  <c r="GI148" i="13"/>
  <c r="GF149" i="13"/>
  <c r="GG149" i="13"/>
  <c r="GH149" i="13"/>
  <c r="GI149" i="13"/>
  <c r="GF150" i="13"/>
  <c r="GG150" i="13"/>
  <c r="GH150" i="13"/>
  <c r="GI150" i="13"/>
  <c r="GF152" i="13"/>
  <c r="GG152" i="13"/>
  <c r="GH152" i="13"/>
  <c r="GI152" i="13"/>
  <c r="GF153" i="13"/>
  <c r="GG153" i="13"/>
  <c r="GH153" i="13"/>
  <c r="GI153" i="13"/>
  <c r="GF154" i="13"/>
  <c r="GG154" i="13"/>
  <c r="GH154" i="13"/>
  <c r="GI154" i="13"/>
  <c r="GF155" i="13"/>
  <c r="GG155" i="13"/>
  <c r="GH155" i="13"/>
  <c r="GI155" i="13"/>
  <c r="GF157" i="13"/>
  <c r="GG157" i="13"/>
  <c r="GH157" i="13"/>
  <c r="GI157" i="13"/>
  <c r="GF158" i="13"/>
  <c r="GG158" i="13"/>
  <c r="GH158" i="13"/>
  <c r="GI158" i="13"/>
  <c r="GF159" i="13"/>
  <c r="GG159" i="13"/>
  <c r="GH159" i="13"/>
  <c r="GI159" i="13"/>
  <c r="GF160" i="13"/>
  <c r="GG160" i="13"/>
  <c r="GH160" i="13"/>
  <c r="GI160" i="13"/>
  <c r="GH118" i="13"/>
  <c r="GI118" i="13"/>
  <c r="GH119" i="13"/>
  <c r="GI119" i="13"/>
  <c r="GH120" i="13"/>
  <c r="GI120" i="13"/>
  <c r="GF107" i="13"/>
  <c r="GG107" i="13"/>
  <c r="GH107" i="13"/>
  <c r="GI107" i="13"/>
  <c r="GF109" i="13"/>
  <c r="GG109" i="13"/>
  <c r="GH109" i="13"/>
  <c r="GI109" i="13"/>
  <c r="GF110" i="13"/>
  <c r="GG110" i="13"/>
  <c r="GH110" i="13"/>
  <c r="GI110" i="13"/>
  <c r="GF111" i="13"/>
  <c r="GG111" i="13"/>
  <c r="GH111" i="13"/>
  <c r="GI111" i="13"/>
  <c r="GF112" i="13"/>
  <c r="GG112" i="13"/>
  <c r="GH112" i="13"/>
  <c r="GI112" i="13"/>
  <c r="GF113" i="13"/>
  <c r="GG113" i="13"/>
  <c r="GH113" i="13"/>
  <c r="GI113" i="13"/>
  <c r="GF114" i="13"/>
  <c r="GG114" i="13"/>
  <c r="GH114" i="13"/>
  <c r="GI114" i="13"/>
  <c r="GF116" i="13"/>
  <c r="GG116" i="13"/>
  <c r="GH116" i="13"/>
  <c r="GI116" i="13"/>
  <c r="GF74" i="13"/>
  <c r="GG74" i="13"/>
  <c r="GH74" i="13"/>
  <c r="GI74" i="13"/>
  <c r="GG119" i="13" l="1"/>
  <c r="GG120" i="13"/>
  <c r="GG118" i="13"/>
  <c r="GF118" i="13" l="1"/>
  <c r="GF119" i="13"/>
  <c r="GF120" i="13"/>
  <c r="GE147" i="13" l="1"/>
  <c r="GE148" i="13"/>
  <c r="GE149" i="13"/>
  <c r="GE150" i="13"/>
  <c r="GE152" i="13"/>
  <c r="GE153" i="13"/>
  <c r="GE154" i="13"/>
  <c r="GE155" i="13"/>
  <c r="GE157" i="13"/>
  <c r="GE158" i="13"/>
  <c r="GE159" i="13"/>
  <c r="GE160" i="13"/>
  <c r="GE107" i="13"/>
  <c r="GE109" i="13"/>
  <c r="GE110" i="13"/>
  <c r="GE111" i="13"/>
  <c r="GE112" i="13"/>
  <c r="GE113" i="13"/>
  <c r="GE114" i="13"/>
  <c r="GE116" i="13"/>
  <c r="GE74" i="13"/>
  <c r="GE120" i="13" l="1"/>
  <c r="GE119" i="13"/>
  <c r="GE118" i="13"/>
  <c r="GD147" i="13" l="1"/>
  <c r="GD148" i="13"/>
  <c r="GD149" i="13"/>
  <c r="GD150" i="13"/>
  <c r="GD152" i="13"/>
  <c r="GD153" i="13"/>
  <c r="GD154" i="13"/>
  <c r="GD155" i="13"/>
  <c r="GD157" i="13"/>
  <c r="GD158" i="13"/>
  <c r="GD159" i="13"/>
  <c r="GD160" i="13"/>
  <c r="GD107" i="13"/>
  <c r="GD109" i="13"/>
  <c r="GD110" i="13"/>
  <c r="GD111" i="13"/>
  <c r="GD112" i="13"/>
  <c r="GD113" i="13"/>
  <c r="GD114" i="13"/>
  <c r="GD116" i="13"/>
  <c r="GD74" i="13"/>
  <c r="GD120" i="13" l="1"/>
  <c r="GD119" i="13"/>
  <c r="GD118" i="13"/>
  <c r="GC147" i="13" l="1"/>
  <c r="GC148" i="13"/>
  <c r="GC149" i="13"/>
  <c r="GC150" i="13"/>
  <c r="GC152" i="13"/>
  <c r="GC153" i="13"/>
  <c r="GC154" i="13"/>
  <c r="GC155" i="13"/>
  <c r="GC157" i="13"/>
  <c r="GC158" i="13"/>
  <c r="GC159" i="13"/>
  <c r="GC160" i="13"/>
  <c r="GC107" i="13"/>
  <c r="GC109" i="13"/>
  <c r="GC110" i="13"/>
  <c r="GC111" i="13"/>
  <c r="GC112" i="13"/>
  <c r="GC113" i="13"/>
  <c r="GC114" i="13"/>
  <c r="GC116" i="13"/>
  <c r="GC74" i="13"/>
  <c r="GC120" i="13" l="1"/>
  <c r="GC119" i="13"/>
  <c r="GC118" i="13"/>
  <c r="GB147" i="13" l="1"/>
  <c r="GB148" i="13"/>
  <c r="GB149" i="13"/>
  <c r="GB150" i="13"/>
  <c r="GB152" i="13"/>
  <c r="GB153" i="13"/>
  <c r="GB154" i="13"/>
  <c r="GB155" i="13"/>
  <c r="GB157" i="13"/>
  <c r="GB158" i="13"/>
  <c r="GB159" i="13"/>
  <c r="GB160" i="13"/>
  <c r="GB107" i="13"/>
  <c r="GB109" i="13"/>
  <c r="GB110" i="13"/>
  <c r="GB111" i="13"/>
  <c r="GB112" i="13"/>
  <c r="GB113" i="13"/>
  <c r="GB114" i="13"/>
  <c r="GB116" i="13"/>
  <c r="GB74" i="13"/>
  <c r="GB120" i="13" l="1"/>
  <c r="GB119" i="13"/>
  <c r="GB118" i="13"/>
  <c r="M10" i="8" l="1"/>
  <c r="J10" i="8"/>
  <c r="FZ147" i="13" l="1"/>
  <c r="GA147" i="13"/>
  <c r="FZ148" i="13"/>
  <c r="GA148" i="13"/>
  <c r="FZ149" i="13"/>
  <c r="GA149" i="13"/>
  <c r="FZ150" i="13"/>
  <c r="GA150" i="13"/>
  <c r="FZ152" i="13"/>
  <c r="GA152" i="13"/>
  <c r="FZ153" i="13"/>
  <c r="GA153" i="13"/>
  <c r="FZ154" i="13"/>
  <c r="GA154" i="13"/>
  <c r="FZ155" i="13"/>
  <c r="GA155" i="13"/>
  <c r="FZ157" i="13"/>
  <c r="GA157" i="13"/>
  <c r="FZ158" i="13"/>
  <c r="GA158" i="13"/>
  <c r="FZ159" i="13"/>
  <c r="GA159" i="13"/>
  <c r="FZ160" i="13"/>
  <c r="GA160" i="13"/>
  <c r="FZ107" i="13"/>
  <c r="GA107" i="13"/>
  <c r="FZ109" i="13"/>
  <c r="GA109" i="13"/>
  <c r="FZ110" i="13"/>
  <c r="GA110" i="13"/>
  <c r="FZ111" i="13"/>
  <c r="GA111" i="13"/>
  <c r="FZ112" i="13"/>
  <c r="GA112" i="13"/>
  <c r="FZ113" i="13"/>
  <c r="GA113" i="13"/>
  <c r="FZ114" i="13"/>
  <c r="GA114" i="13"/>
  <c r="FZ116" i="13"/>
  <c r="GA116" i="13"/>
  <c r="GA74" i="13"/>
  <c r="GM178" i="13" l="1"/>
  <c r="GM173" i="13"/>
  <c r="GM168" i="13"/>
  <c r="GL173" i="13"/>
  <c r="GL168" i="13"/>
  <c r="GM177" i="13"/>
  <c r="GM172" i="13"/>
  <c r="GM167" i="13"/>
  <c r="GL177" i="13"/>
  <c r="GL172" i="13"/>
  <c r="GL167" i="13"/>
  <c r="GL178" i="13"/>
  <c r="GM176" i="13"/>
  <c r="GM171" i="13"/>
  <c r="GM166" i="13"/>
  <c r="GL176" i="13"/>
  <c r="GL171" i="13"/>
  <c r="GL166" i="13"/>
  <c r="GM175" i="13"/>
  <c r="GM170" i="13"/>
  <c r="GM165" i="13"/>
  <c r="GL175" i="13"/>
  <c r="GL170" i="13"/>
  <c r="GL165" i="13"/>
  <c r="GA120" i="13" l="1"/>
  <c r="GA119" i="13"/>
  <c r="GA118" i="13"/>
  <c r="FZ74" i="13" l="1"/>
  <c r="FZ120" i="13" l="1"/>
  <c r="FZ119" i="13"/>
  <c r="FZ118" i="13"/>
  <c r="FY160" i="13" l="1"/>
  <c r="GK178" i="13" s="1"/>
  <c r="FX160" i="13"/>
  <c r="GJ178" i="13" s="1"/>
  <c r="FW160" i="13"/>
  <c r="GI178" i="13" s="1"/>
  <c r="FV160" i="13"/>
  <c r="GH178" i="13" s="1"/>
  <c r="FU160" i="13"/>
  <c r="GG178" i="13" s="1"/>
  <c r="FT160" i="13"/>
  <c r="GF178" i="13" s="1"/>
  <c r="FS160" i="13"/>
  <c r="FR160" i="13"/>
  <c r="GD178" i="13" s="1"/>
  <c r="FQ160" i="13"/>
  <c r="GC178" i="13" s="1"/>
  <c r="FP160" i="13"/>
  <c r="GB178" i="13" s="1"/>
  <c r="FO160" i="13"/>
  <c r="GA178" i="13" s="1"/>
  <c r="FN160" i="13"/>
  <c r="FZ178" i="13" s="1"/>
  <c r="FM160" i="13"/>
  <c r="FL160" i="13"/>
  <c r="FK160" i="13"/>
  <c r="FK178" i="13" s="1"/>
  <c r="FJ160" i="13"/>
  <c r="FJ178" i="13" s="1"/>
  <c r="FI160" i="13"/>
  <c r="FH160" i="13"/>
  <c r="FG160" i="13"/>
  <c r="FF160" i="13"/>
  <c r="FE160" i="13"/>
  <c r="FD160" i="13"/>
  <c r="FC160" i="13"/>
  <c r="FC178" i="13" s="1"/>
  <c r="FB160" i="13"/>
  <c r="FA160" i="13"/>
  <c r="EZ160" i="13"/>
  <c r="EY160" i="13"/>
  <c r="EX160" i="13"/>
  <c r="EW160" i="13"/>
  <c r="EV160" i="13"/>
  <c r="EU160" i="13"/>
  <c r="EU178" i="13" s="1"/>
  <c r="ET160" i="13"/>
  <c r="ES160" i="13"/>
  <c r="ER160" i="13"/>
  <c r="EQ160" i="13"/>
  <c r="EP160" i="13"/>
  <c r="EO160" i="13"/>
  <c r="EN160" i="13"/>
  <c r="EM160" i="13"/>
  <c r="EM178" i="13" s="1"/>
  <c r="EL160" i="13"/>
  <c r="EK160" i="13"/>
  <c r="EJ160" i="13"/>
  <c r="EI160" i="13"/>
  <c r="EH160" i="13"/>
  <c r="EG160" i="13"/>
  <c r="EF160" i="13"/>
  <c r="EE160" i="13"/>
  <c r="EE178" i="13" s="1"/>
  <c r="ED160" i="13"/>
  <c r="EC160" i="13"/>
  <c r="EB160" i="13"/>
  <c r="EA160" i="13"/>
  <c r="DZ160" i="13"/>
  <c r="DY160" i="13"/>
  <c r="DX160" i="13"/>
  <c r="DW160" i="13"/>
  <c r="DW178" i="13" s="1"/>
  <c r="DV160" i="13"/>
  <c r="DU160" i="13"/>
  <c r="DT160" i="13"/>
  <c r="DS160" i="13"/>
  <c r="DR160" i="13"/>
  <c r="DQ160" i="13"/>
  <c r="DP160" i="13"/>
  <c r="DO160" i="13"/>
  <c r="DO178" i="13" s="1"/>
  <c r="DN160" i="13"/>
  <c r="DM160" i="13"/>
  <c r="DL160" i="13"/>
  <c r="DK160" i="13"/>
  <c r="DJ160" i="13"/>
  <c r="DI160" i="13"/>
  <c r="DH160" i="13"/>
  <c r="DG160" i="13"/>
  <c r="DG178" i="13" s="1"/>
  <c r="DF160" i="13"/>
  <c r="DE160" i="13"/>
  <c r="DD160" i="13"/>
  <c r="DC160" i="13"/>
  <c r="DB160" i="13"/>
  <c r="DA160" i="13"/>
  <c r="CZ160" i="13"/>
  <c r="CY160" i="13"/>
  <c r="CY178" i="13" s="1"/>
  <c r="CX160" i="13"/>
  <c r="CX178" i="13" s="1"/>
  <c r="CW160" i="13"/>
  <c r="CV160" i="13"/>
  <c r="CU160" i="13"/>
  <c r="CT160" i="13"/>
  <c r="CS160" i="13"/>
  <c r="CR160" i="13"/>
  <c r="CQ160" i="13"/>
  <c r="CQ178" i="13" s="1"/>
  <c r="CP160" i="13"/>
  <c r="CO160" i="13"/>
  <c r="CN160" i="13"/>
  <c r="CM160" i="13"/>
  <c r="CL160" i="13"/>
  <c r="CK160" i="13"/>
  <c r="CJ160" i="13"/>
  <c r="CI160" i="13"/>
  <c r="CI178" i="13" s="1"/>
  <c r="CH160" i="13"/>
  <c r="CG160" i="13"/>
  <c r="CF160" i="13"/>
  <c r="CE160" i="13"/>
  <c r="CD160" i="13"/>
  <c r="CC160" i="13"/>
  <c r="CB160" i="13"/>
  <c r="CA160" i="13"/>
  <c r="CA178" i="13" s="1"/>
  <c r="BZ160" i="13"/>
  <c r="BY160" i="13"/>
  <c r="BX160" i="13"/>
  <c r="BW160" i="13"/>
  <c r="BV160" i="13"/>
  <c r="BU160" i="13"/>
  <c r="BT160" i="13"/>
  <c r="BS160" i="13"/>
  <c r="BS178" i="13" s="1"/>
  <c r="BR160" i="13"/>
  <c r="BQ160" i="13"/>
  <c r="BP160" i="13"/>
  <c r="BO160" i="13"/>
  <c r="BN160" i="13"/>
  <c r="BM160" i="13"/>
  <c r="BL160" i="13"/>
  <c r="BK160" i="13"/>
  <c r="BK178" i="13" s="1"/>
  <c r="BJ160" i="13"/>
  <c r="BI160" i="13"/>
  <c r="BH160" i="13"/>
  <c r="BG160" i="13"/>
  <c r="BF160" i="13"/>
  <c r="BE160" i="13"/>
  <c r="BD160" i="13"/>
  <c r="BC160" i="13"/>
  <c r="BC178" i="13" s="1"/>
  <c r="BB160" i="13"/>
  <c r="BB178" i="13" s="1"/>
  <c r="BA160" i="13"/>
  <c r="AZ160" i="13"/>
  <c r="AY160" i="13"/>
  <c r="AX160" i="13"/>
  <c r="AW160" i="13"/>
  <c r="AV160" i="13"/>
  <c r="AU160" i="13"/>
  <c r="AU178" i="13" s="1"/>
  <c r="AT160" i="13"/>
  <c r="AS160" i="13"/>
  <c r="AR160" i="13"/>
  <c r="AQ160" i="13"/>
  <c r="AP160" i="13"/>
  <c r="AO160" i="13"/>
  <c r="AN160" i="13"/>
  <c r="AM160" i="13"/>
  <c r="AM178" i="13" s="1"/>
  <c r="AL160" i="13"/>
  <c r="AL178" i="13" s="1"/>
  <c r="AK160" i="13"/>
  <c r="AJ160" i="13"/>
  <c r="AI160" i="13"/>
  <c r="AH160" i="13"/>
  <c r="AG160" i="13"/>
  <c r="AF160" i="13"/>
  <c r="AF178" i="13" s="1"/>
  <c r="AE160" i="13"/>
  <c r="AD160" i="13"/>
  <c r="AC160" i="13"/>
  <c r="AB160" i="13"/>
  <c r="AA160" i="13"/>
  <c r="Z160" i="13"/>
  <c r="Y160" i="13"/>
  <c r="X160" i="13"/>
  <c r="W160" i="13"/>
  <c r="V160" i="13"/>
  <c r="U160" i="13"/>
  <c r="T160" i="13"/>
  <c r="S160" i="13"/>
  <c r="R160" i="13"/>
  <c r="Q160" i="13"/>
  <c r="P160" i="13"/>
  <c r="O160" i="13"/>
  <c r="N160" i="13"/>
  <c r="M160" i="13"/>
  <c r="FY159" i="13"/>
  <c r="GK177" i="13" s="1"/>
  <c r="FX159" i="13"/>
  <c r="GJ177" i="13" s="1"/>
  <c r="FW159" i="13"/>
  <c r="GI177" i="13" s="1"/>
  <c r="FV159" i="13"/>
  <c r="GH177" i="13" s="1"/>
  <c r="FU159" i="13"/>
  <c r="GG177" i="13" s="1"/>
  <c r="FT159" i="13"/>
  <c r="GF177" i="13" s="1"/>
  <c r="FS159" i="13"/>
  <c r="FR159" i="13"/>
  <c r="GD177" i="13" s="1"/>
  <c r="FQ159" i="13"/>
  <c r="GC177" i="13" s="1"/>
  <c r="FP159" i="13"/>
  <c r="GB177" i="13" s="1"/>
  <c r="FO159" i="13"/>
  <c r="GA177" i="13" s="1"/>
  <c r="FN159" i="13"/>
  <c r="FZ177" i="13" s="1"/>
  <c r="FM159" i="13"/>
  <c r="FL159" i="13"/>
  <c r="FK159" i="13"/>
  <c r="FK177" i="13" s="1"/>
  <c r="FJ159" i="13"/>
  <c r="FI159" i="13"/>
  <c r="FH159" i="13"/>
  <c r="FG159" i="13"/>
  <c r="FF159" i="13"/>
  <c r="FE159" i="13"/>
  <c r="FD159" i="13"/>
  <c r="FC159" i="13"/>
  <c r="FC177" i="13" s="1"/>
  <c r="FB159" i="13"/>
  <c r="FA159" i="13"/>
  <c r="EZ159" i="13"/>
  <c r="EY159" i="13"/>
  <c r="EX159" i="13"/>
  <c r="EW159" i="13"/>
  <c r="EV159" i="13"/>
  <c r="EU159" i="13"/>
  <c r="EU177" i="13" s="1"/>
  <c r="ET159" i="13"/>
  <c r="ES159" i="13"/>
  <c r="ER159" i="13"/>
  <c r="EQ159" i="13"/>
  <c r="EP159" i="13"/>
  <c r="EO159" i="13"/>
  <c r="EN159" i="13"/>
  <c r="EM159" i="13"/>
  <c r="EM177" i="13" s="1"/>
  <c r="EL159" i="13"/>
  <c r="EK159" i="13"/>
  <c r="EJ159" i="13"/>
  <c r="EI159" i="13"/>
  <c r="EH159" i="13"/>
  <c r="EH177" i="13" s="1"/>
  <c r="EG159" i="13"/>
  <c r="EF159" i="13"/>
  <c r="EE159" i="13"/>
  <c r="EE177" i="13" s="1"/>
  <c r="ED159" i="13"/>
  <c r="EC159" i="13"/>
  <c r="EB159" i="13"/>
  <c r="EA159" i="13"/>
  <c r="DZ159" i="13"/>
  <c r="DZ177" i="13" s="1"/>
  <c r="DY159" i="13"/>
  <c r="DX159" i="13"/>
  <c r="DW159" i="13"/>
  <c r="DW177" i="13" s="1"/>
  <c r="DV159" i="13"/>
  <c r="DU159" i="13"/>
  <c r="DT159" i="13"/>
  <c r="DS159" i="13"/>
  <c r="DR159" i="13"/>
  <c r="DR177" i="13" s="1"/>
  <c r="DQ159" i="13"/>
  <c r="DP159" i="13"/>
  <c r="DO159" i="13"/>
  <c r="DO177" i="13" s="1"/>
  <c r="DN159" i="13"/>
  <c r="DM159" i="13"/>
  <c r="DL159" i="13"/>
  <c r="DK159" i="13"/>
  <c r="DJ159" i="13"/>
  <c r="DJ177" i="13" s="1"/>
  <c r="DI159" i="13"/>
  <c r="DH159" i="13"/>
  <c r="DG159" i="13"/>
  <c r="DG177" i="13" s="1"/>
  <c r="DF159" i="13"/>
  <c r="DE159" i="13"/>
  <c r="DD159" i="13"/>
  <c r="DC159" i="13"/>
  <c r="DB159" i="13"/>
  <c r="DB177" i="13" s="1"/>
  <c r="DA159" i="13"/>
  <c r="CZ159" i="13"/>
  <c r="CY159" i="13"/>
  <c r="CY177" i="13" s="1"/>
  <c r="CX159" i="13"/>
  <c r="CW159" i="13"/>
  <c r="CV159" i="13"/>
  <c r="CU159" i="13"/>
  <c r="CT159" i="13"/>
  <c r="CT177" i="13" s="1"/>
  <c r="CS159" i="13"/>
  <c r="CR159" i="13"/>
  <c r="CQ159" i="13"/>
  <c r="CQ177" i="13" s="1"/>
  <c r="CP159" i="13"/>
  <c r="CO159" i="13"/>
  <c r="CN159" i="13"/>
  <c r="CM159" i="13"/>
  <c r="CL159" i="13"/>
  <c r="CL177" i="13" s="1"/>
  <c r="CK159" i="13"/>
  <c r="CJ159" i="13"/>
  <c r="CI159" i="13"/>
  <c r="CI177" i="13" s="1"/>
  <c r="CH159" i="13"/>
  <c r="CG159" i="13"/>
  <c r="CF159" i="13"/>
  <c r="CE159" i="13"/>
  <c r="CD159" i="13"/>
  <c r="CD177" i="13" s="1"/>
  <c r="CC159" i="13"/>
  <c r="CB159" i="13"/>
  <c r="CA159" i="13"/>
  <c r="BZ159" i="13"/>
  <c r="BY159" i="13"/>
  <c r="BX159" i="13"/>
  <c r="BW159" i="13"/>
  <c r="BV159" i="13"/>
  <c r="BV177" i="13" s="1"/>
  <c r="BU159" i="13"/>
  <c r="BT159" i="13"/>
  <c r="BS159" i="13"/>
  <c r="BR159" i="13"/>
  <c r="BQ159" i="13"/>
  <c r="BP159" i="13"/>
  <c r="BO159" i="13"/>
  <c r="BN159" i="13"/>
  <c r="BN177" i="13" s="1"/>
  <c r="BM159" i="13"/>
  <c r="BL159" i="13"/>
  <c r="BK159" i="13"/>
  <c r="BJ159" i="13"/>
  <c r="BI159" i="13"/>
  <c r="BH159" i="13"/>
  <c r="BG159" i="13"/>
  <c r="BF159" i="13"/>
  <c r="BF177" i="13" s="1"/>
  <c r="BE159" i="13"/>
  <c r="BD159" i="13"/>
  <c r="BC159" i="13"/>
  <c r="BB159" i="13"/>
  <c r="BA159" i="13"/>
  <c r="AZ159" i="13"/>
  <c r="AY159" i="13"/>
  <c r="AX159" i="13"/>
  <c r="AX177" i="13" s="1"/>
  <c r="AW159" i="13"/>
  <c r="AV159" i="13"/>
  <c r="AU159" i="13"/>
  <c r="AT159" i="13"/>
  <c r="AS159" i="13"/>
  <c r="AR159" i="13"/>
  <c r="AQ159" i="13"/>
  <c r="AP159" i="13"/>
  <c r="AP177" i="13" s="1"/>
  <c r="AO159" i="13"/>
  <c r="AN159" i="13"/>
  <c r="AM159" i="13"/>
  <c r="AL159" i="13"/>
  <c r="AK159" i="13"/>
  <c r="AJ159" i="13"/>
  <c r="AI159" i="13"/>
  <c r="AH159" i="13"/>
  <c r="AH177" i="13" s="1"/>
  <c r="AG159" i="13"/>
  <c r="AF159" i="13"/>
  <c r="AE159" i="13"/>
  <c r="AD159" i="13"/>
  <c r="AC159" i="13"/>
  <c r="AB159" i="13"/>
  <c r="AA159" i="13"/>
  <c r="Z159" i="13"/>
  <c r="Z177" i="13" s="1"/>
  <c r="Y159" i="13"/>
  <c r="X159" i="13"/>
  <c r="W159" i="13"/>
  <c r="V159" i="13"/>
  <c r="U159" i="13"/>
  <c r="T159" i="13"/>
  <c r="S159" i="13"/>
  <c r="R159" i="13"/>
  <c r="Q159" i="13"/>
  <c r="P159" i="13"/>
  <c r="O159" i="13"/>
  <c r="N159" i="13"/>
  <c r="M159" i="13"/>
  <c r="FY158" i="13"/>
  <c r="FX158" i="13"/>
  <c r="GJ176" i="13" s="1"/>
  <c r="FW158" i="13"/>
  <c r="FV158" i="13"/>
  <c r="GH176" i="13" s="1"/>
  <c r="FU158" i="13"/>
  <c r="GG176" i="13" s="1"/>
  <c r="FT158" i="13"/>
  <c r="FS158" i="13"/>
  <c r="GE176" i="13" s="1"/>
  <c r="FR158" i="13"/>
  <c r="FQ158" i="13"/>
  <c r="FP158" i="13"/>
  <c r="GB176" i="13" s="1"/>
  <c r="FO158" i="13"/>
  <c r="FN158" i="13"/>
  <c r="FZ176" i="13" s="1"/>
  <c r="FM158" i="13"/>
  <c r="FL158" i="13"/>
  <c r="FK158" i="13"/>
  <c r="FJ158" i="13"/>
  <c r="FI158" i="13"/>
  <c r="FH158" i="13"/>
  <c r="FG158" i="13"/>
  <c r="FG176" i="13" s="1"/>
  <c r="FF158" i="13"/>
  <c r="FE158" i="13"/>
  <c r="FD158" i="13"/>
  <c r="FC158" i="13"/>
  <c r="FB158" i="13"/>
  <c r="FA158" i="13"/>
  <c r="EZ158" i="13"/>
  <c r="EY158" i="13"/>
  <c r="EY176" i="13" s="1"/>
  <c r="EX158" i="13"/>
  <c r="EW158" i="13"/>
  <c r="EV158" i="13"/>
  <c r="EU158" i="13"/>
  <c r="ET158" i="13"/>
  <c r="ES158" i="13"/>
  <c r="ER158" i="13"/>
  <c r="EQ158" i="13"/>
  <c r="EQ176" i="13" s="1"/>
  <c r="EP158" i="13"/>
  <c r="EO158" i="13"/>
  <c r="EN158" i="13"/>
  <c r="EM158" i="13"/>
  <c r="EL158" i="13"/>
  <c r="EK158" i="13"/>
  <c r="EJ158" i="13"/>
  <c r="EI158" i="13"/>
  <c r="EI176" i="13" s="1"/>
  <c r="EH158" i="13"/>
  <c r="EG158" i="13"/>
  <c r="EF158" i="13"/>
  <c r="EE158" i="13"/>
  <c r="ED158" i="13"/>
  <c r="EC158" i="13"/>
  <c r="EB158" i="13"/>
  <c r="EA158" i="13"/>
  <c r="EA176" i="13" s="1"/>
  <c r="DZ158" i="13"/>
  <c r="DY158" i="13"/>
  <c r="DX158" i="13"/>
  <c r="DW158" i="13"/>
  <c r="DV158" i="13"/>
  <c r="DU158" i="13"/>
  <c r="DT158" i="13"/>
  <c r="DS158" i="13"/>
  <c r="DS176" i="13" s="1"/>
  <c r="DR158" i="13"/>
  <c r="DQ158" i="13"/>
  <c r="DP158" i="13"/>
  <c r="DO158" i="13"/>
  <c r="DN158" i="13"/>
  <c r="DM158" i="13"/>
  <c r="DL158" i="13"/>
  <c r="DK158" i="13"/>
  <c r="DK176" i="13" s="1"/>
  <c r="DJ158" i="13"/>
  <c r="DI158" i="13"/>
  <c r="DH158" i="13"/>
  <c r="DG158" i="13"/>
  <c r="DF158" i="13"/>
  <c r="DE158" i="13"/>
  <c r="DD158" i="13"/>
  <c r="DC158" i="13"/>
  <c r="DC176" i="13" s="1"/>
  <c r="DB158" i="13"/>
  <c r="DA158" i="13"/>
  <c r="CZ158" i="13"/>
  <c r="CY158" i="13"/>
  <c r="CX158" i="13"/>
  <c r="CW158" i="13"/>
  <c r="CV158" i="13"/>
  <c r="CU158" i="13"/>
  <c r="CU176" i="13" s="1"/>
  <c r="CT158" i="13"/>
  <c r="CS158" i="13"/>
  <c r="CR158" i="13"/>
  <c r="CQ158" i="13"/>
  <c r="CP158" i="13"/>
  <c r="CO158" i="13"/>
  <c r="CN158" i="13"/>
  <c r="CM158" i="13"/>
  <c r="CM176" i="13" s="1"/>
  <c r="CL158" i="13"/>
  <c r="CK158" i="13"/>
  <c r="CJ158" i="13"/>
  <c r="CI158" i="13"/>
  <c r="CH158" i="13"/>
  <c r="CG158" i="13"/>
  <c r="CF158" i="13"/>
  <c r="CE158" i="13"/>
  <c r="CE176" i="13" s="1"/>
  <c r="CD158" i="13"/>
  <c r="CC158" i="13"/>
  <c r="CB158" i="13"/>
  <c r="CA158" i="13"/>
  <c r="BZ158" i="13"/>
  <c r="BY158" i="13"/>
  <c r="BX158" i="13"/>
  <c r="BW158" i="13"/>
  <c r="BW176" i="13" s="1"/>
  <c r="BV158" i="13"/>
  <c r="BU158" i="13"/>
  <c r="BT158" i="13"/>
  <c r="BS158" i="13"/>
  <c r="BR158" i="13"/>
  <c r="BQ158" i="13"/>
  <c r="BP158" i="13"/>
  <c r="BO158" i="13"/>
  <c r="BO176" i="13" s="1"/>
  <c r="BN158" i="13"/>
  <c r="BM158" i="13"/>
  <c r="BL158" i="13"/>
  <c r="BK158" i="13"/>
  <c r="BJ158" i="13"/>
  <c r="BI158" i="13"/>
  <c r="BH158" i="13"/>
  <c r="BG158" i="13"/>
  <c r="BG176" i="13" s="1"/>
  <c r="BF158" i="13"/>
  <c r="BE158" i="13"/>
  <c r="BD158" i="13"/>
  <c r="BC158" i="13"/>
  <c r="BB158" i="13"/>
  <c r="BA158" i="13"/>
  <c r="AZ158" i="13"/>
  <c r="AY158" i="13"/>
  <c r="AY176" i="13" s="1"/>
  <c r="AX158" i="13"/>
  <c r="AW158" i="13"/>
  <c r="AV158" i="13"/>
  <c r="AU158" i="13"/>
  <c r="AT158" i="13"/>
  <c r="AS158" i="13"/>
  <c r="AR158" i="13"/>
  <c r="AQ158" i="13"/>
  <c r="AP158" i="13"/>
  <c r="AO158" i="13"/>
  <c r="AN158" i="13"/>
  <c r="AM158" i="13"/>
  <c r="AL158" i="13"/>
  <c r="AK158" i="13"/>
  <c r="AJ158" i="13"/>
  <c r="AI158" i="13"/>
  <c r="AH158" i="13"/>
  <c r="AG158" i="13"/>
  <c r="AF158" i="13"/>
  <c r="AE158" i="13"/>
  <c r="AD158" i="13"/>
  <c r="AC158" i="13"/>
  <c r="AB158" i="13"/>
  <c r="AA158" i="13"/>
  <c r="Z158" i="13"/>
  <c r="Y158" i="13"/>
  <c r="X158" i="13"/>
  <c r="W158" i="13"/>
  <c r="V158" i="13"/>
  <c r="U158" i="13"/>
  <c r="T158" i="13"/>
  <c r="S158" i="13"/>
  <c r="R158" i="13"/>
  <c r="Q158" i="13"/>
  <c r="P158" i="13"/>
  <c r="O158" i="13"/>
  <c r="N158" i="13"/>
  <c r="M158" i="13"/>
  <c r="FY157" i="13"/>
  <c r="GK175" i="13" s="1"/>
  <c r="FX157" i="13"/>
  <c r="FW157" i="13"/>
  <c r="GI175" i="13" s="1"/>
  <c r="FV157" i="13"/>
  <c r="GH175" i="13" s="1"/>
  <c r="FU157" i="13"/>
  <c r="FT157" i="13"/>
  <c r="GF175" i="13" s="1"/>
  <c r="FS157" i="13"/>
  <c r="GE175" i="13" s="1"/>
  <c r="FR157" i="13"/>
  <c r="FQ157" i="13"/>
  <c r="GC175" i="13" s="1"/>
  <c r="FP157" i="13"/>
  <c r="FO157" i="13"/>
  <c r="GA175" i="13" s="1"/>
  <c r="FN157" i="13"/>
  <c r="FZ175" i="13" s="1"/>
  <c r="FM157" i="13"/>
  <c r="FL157" i="13"/>
  <c r="FK157" i="13"/>
  <c r="FJ157" i="13"/>
  <c r="FI157" i="13"/>
  <c r="FH157" i="13"/>
  <c r="FG157" i="13"/>
  <c r="FF157" i="13"/>
  <c r="FE157" i="13"/>
  <c r="FD157" i="13"/>
  <c r="FC157" i="13"/>
  <c r="FB157" i="13"/>
  <c r="FA157" i="13"/>
  <c r="EZ157" i="13"/>
  <c r="EY157" i="13"/>
  <c r="EX157" i="13"/>
  <c r="EW157" i="13"/>
  <c r="EV157" i="13"/>
  <c r="EU157" i="13"/>
  <c r="ET157" i="13"/>
  <c r="ES157" i="13"/>
  <c r="ER157" i="13"/>
  <c r="EQ157" i="13"/>
  <c r="EP157" i="13"/>
  <c r="EO157" i="13"/>
  <c r="EN157" i="13"/>
  <c r="EM157" i="13"/>
  <c r="EL157" i="13"/>
  <c r="EK157" i="13"/>
  <c r="EJ157" i="13"/>
  <c r="EI157" i="13"/>
  <c r="EH157" i="13"/>
  <c r="EG157" i="13"/>
  <c r="EF157" i="13"/>
  <c r="EE157" i="13"/>
  <c r="ED157" i="13"/>
  <c r="EC157" i="13"/>
  <c r="EB157" i="13"/>
  <c r="EA157" i="13"/>
  <c r="DZ157" i="13"/>
  <c r="DY157" i="13"/>
  <c r="DX157" i="13"/>
  <c r="DW157" i="13"/>
  <c r="DV157" i="13"/>
  <c r="DU157" i="13"/>
  <c r="DT157" i="13"/>
  <c r="DS157" i="13"/>
  <c r="DR157" i="13"/>
  <c r="DQ157" i="13"/>
  <c r="DP157" i="13"/>
  <c r="DO157" i="13"/>
  <c r="DN157" i="13"/>
  <c r="DM157" i="13"/>
  <c r="DL157" i="13"/>
  <c r="DK157" i="13"/>
  <c r="DJ157" i="13"/>
  <c r="DI157" i="13"/>
  <c r="DH157" i="13"/>
  <c r="DG157" i="13"/>
  <c r="DF157" i="13"/>
  <c r="DE157" i="13"/>
  <c r="DD157" i="13"/>
  <c r="DC157" i="13"/>
  <c r="DB157" i="13"/>
  <c r="DA157" i="13"/>
  <c r="CZ157" i="13"/>
  <c r="CY157" i="13"/>
  <c r="CX157" i="13"/>
  <c r="CW157" i="13"/>
  <c r="CV157" i="13"/>
  <c r="CU157" i="13"/>
  <c r="CT157" i="13"/>
  <c r="CS157" i="13"/>
  <c r="CR157" i="13"/>
  <c r="CQ157" i="13"/>
  <c r="CP157" i="13"/>
  <c r="CO157" i="13"/>
  <c r="CN157" i="13"/>
  <c r="CM157" i="13"/>
  <c r="CL157" i="13"/>
  <c r="CK157" i="13"/>
  <c r="CJ157" i="13"/>
  <c r="CI157" i="13"/>
  <c r="CH157" i="13"/>
  <c r="CG157" i="13"/>
  <c r="CF157" i="13"/>
  <c r="CE157" i="13"/>
  <c r="CD157" i="13"/>
  <c r="CC157" i="13"/>
  <c r="CB157" i="13"/>
  <c r="CA157" i="13"/>
  <c r="BZ157" i="13"/>
  <c r="BY157" i="13"/>
  <c r="BX157" i="13"/>
  <c r="BW157" i="13"/>
  <c r="BV157" i="13"/>
  <c r="BU157" i="13"/>
  <c r="BT157" i="13"/>
  <c r="BS157" i="13"/>
  <c r="BR157" i="13"/>
  <c r="BQ157" i="13"/>
  <c r="BP157" i="13"/>
  <c r="BO157" i="13"/>
  <c r="BN157" i="13"/>
  <c r="BM157" i="13"/>
  <c r="BL157" i="13"/>
  <c r="BK157" i="13"/>
  <c r="BJ157" i="13"/>
  <c r="BI157" i="13"/>
  <c r="BH157" i="13"/>
  <c r="BG157" i="13"/>
  <c r="BF157" i="13"/>
  <c r="BE157" i="13"/>
  <c r="BD157" i="13"/>
  <c r="BC157" i="13"/>
  <c r="BB157" i="13"/>
  <c r="BA157" i="13"/>
  <c r="AZ157" i="13"/>
  <c r="AY157" i="13"/>
  <c r="AX157" i="13"/>
  <c r="AW157" i="13"/>
  <c r="AV157" i="13"/>
  <c r="AU157" i="13"/>
  <c r="AT157" i="13"/>
  <c r="AS157" i="13"/>
  <c r="AR157" i="13"/>
  <c r="AQ157" i="13"/>
  <c r="AP157" i="13"/>
  <c r="AO157" i="13"/>
  <c r="AN157" i="13"/>
  <c r="AM157" i="13"/>
  <c r="AL157" i="13"/>
  <c r="AK157" i="13"/>
  <c r="AJ157" i="13"/>
  <c r="AI157" i="13"/>
  <c r="AH157" i="13"/>
  <c r="AG157" i="13"/>
  <c r="AF157" i="13"/>
  <c r="AE157" i="13"/>
  <c r="AD157" i="13"/>
  <c r="AC157" i="13"/>
  <c r="AB157" i="13"/>
  <c r="AA157" i="13"/>
  <c r="Z157" i="13"/>
  <c r="Y157" i="13"/>
  <c r="X157" i="13"/>
  <c r="W157" i="13"/>
  <c r="V157" i="13"/>
  <c r="U157" i="13"/>
  <c r="T157" i="13"/>
  <c r="S157" i="13"/>
  <c r="R157" i="13"/>
  <c r="Q157" i="13"/>
  <c r="P157" i="13"/>
  <c r="O157" i="13"/>
  <c r="N157" i="13"/>
  <c r="M157" i="13"/>
  <c r="FY155" i="13"/>
  <c r="FX155" i="13"/>
  <c r="GJ173" i="13" s="1"/>
  <c r="FW155" i="13"/>
  <c r="GI173" i="13" s="1"/>
  <c r="FV155" i="13"/>
  <c r="FU155" i="13"/>
  <c r="GG173" i="13" s="1"/>
  <c r="FT155" i="13"/>
  <c r="GF173" i="13" s="1"/>
  <c r="FS155" i="13"/>
  <c r="FR155" i="13"/>
  <c r="GD173" i="13" s="1"/>
  <c r="FQ155" i="13"/>
  <c r="FP155" i="13"/>
  <c r="GB173" i="13" s="1"/>
  <c r="FO155" i="13"/>
  <c r="GA173" i="13" s="1"/>
  <c r="FN155" i="13"/>
  <c r="FM155" i="13"/>
  <c r="FL155" i="13"/>
  <c r="FK155" i="13"/>
  <c r="FJ155" i="13"/>
  <c r="FI155" i="13"/>
  <c r="FH155" i="13"/>
  <c r="FG155" i="13"/>
  <c r="FF155" i="13"/>
  <c r="FE155" i="13"/>
  <c r="FD155" i="13"/>
  <c r="FC155" i="13"/>
  <c r="FB155" i="13"/>
  <c r="FA155" i="13"/>
  <c r="EZ155" i="13"/>
  <c r="EY155" i="13"/>
  <c r="EX155" i="13"/>
  <c r="EW155" i="13"/>
  <c r="EV155" i="13"/>
  <c r="EU155" i="13"/>
  <c r="ET155" i="13"/>
  <c r="ES155" i="13"/>
  <c r="ER155" i="13"/>
  <c r="EQ155" i="13"/>
  <c r="EP155" i="13"/>
  <c r="EO155" i="13"/>
  <c r="EN155" i="13"/>
  <c r="EM155" i="13"/>
  <c r="EL155" i="13"/>
  <c r="EK155" i="13"/>
  <c r="EJ155" i="13"/>
  <c r="EI155" i="13"/>
  <c r="EH155" i="13"/>
  <c r="EG155" i="13"/>
  <c r="EF155" i="13"/>
  <c r="EE155" i="13"/>
  <c r="ED155" i="13"/>
  <c r="EC155" i="13"/>
  <c r="EB155" i="13"/>
  <c r="EA155" i="13"/>
  <c r="DZ155" i="13"/>
  <c r="DY155" i="13"/>
  <c r="DX155" i="13"/>
  <c r="DW155" i="13"/>
  <c r="DV155" i="13"/>
  <c r="DU155" i="13"/>
  <c r="DT155" i="13"/>
  <c r="DS155" i="13"/>
  <c r="DR155" i="13"/>
  <c r="DQ155" i="13"/>
  <c r="DP155" i="13"/>
  <c r="DO155" i="13"/>
  <c r="DN155" i="13"/>
  <c r="DM155" i="13"/>
  <c r="DL155" i="13"/>
  <c r="DK155" i="13"/>
  <c r="DJ155" i="13"/>
  <c r="DI155" i="13"/>
  <c r="DH155" i="13"/>
  <c r="DG155" i="13"/>
  <c r="DF155" i="13"/>
  <c r="DE155" i="13"/>
  <c r="DD155" i="13"/>
  <c r="DC155" i="13"/>
  <c r="DB155" i="13"/>
  <c r="DA155" i="13"/>
  <c r="CZ155" i="13"/>
  <c r="CY155" i="13"/>
  <c r="CX155" i="13"/>
  <c r="CW155" i="13"/>
  <c r="CV155" i="13"/>
  <c r="CU155" i="13"/>
  <c r="CT155" i="13"/>
  <c r="CS155" i="13"/>
  <c r="CR155" i="13"/>
  <c r="CQ155" i="13"/>
  <c r="CP155" i="13"/>
  <c r="CO155" i="13"/>
  <c r="CN155" i="13"/>
  <c r="CM155" i="13"/>
  <c r="CL155" i="13"/>
  <c r="CK155" i="13"/>
  <c r="CJ155" i="13"/>
  <c r="CI155" i="13"/>
  <c r="CH155" i="13"/>
  <c r="CG155" i="13"/>
  <c r="CF155" i="13"/>
  <c r="CE155" i="13"/>
  <c r="CD155" i="13"/>
  <c r="CC155" i="13"/>
  <c r="CB155" i="13"/>
  <c r="CA155" i="13"/>
  <c r="BZ155" i="13"/>
  <c r="BY155" i="13"/>
  <c r="BX155" i="13"/>
  <c r="BW155" i="13"/>
  <c r="BV155" i="13"/>
  <c r="BU155" i="13"/>
  <c r="BT155" i="13"/>
  <c r="BS155" i="13"/>
  <c r="BR155" i="13"/>
  <c r="BQ155" i="13"/>
  <c r="BP155" i="13"/>
  <c r="BO155" i="13"/>
  <c r="BN155" i="13"/>
  <c r="BM155" i="13"/>
  <c r="BL155" i="13"/>
  <c r="BK155" i="13"/>
  <c r="BJ155" i="13"/>
  <c r="BI155" i="13"/>
  <c r="BH155" i="13"/>
  <c r="BG155" i="13"/>
  <c r="BF155" i="13"/>
  <c r="BE155" i="13"/>
  <c r="BD155" i="13"/>
  <c r="BC155" i="13"/>
  <c r="BB155" i="13"/>
  <c r="BA155" i="13"/>
  <c r="AZ155" i="13"/>
  <c r="AY155" i="13"/>
  <c r="AX155" i="13"/>
  <c r="AW155" i="13"/>
  <c r="AV155" i="13"/>
  <c r="AU155" i="13"/>
  <c r="AT155" i="13"/>
  <c r="AS155" i="13"/>
  <c r="AR155" i="13"/>
  <c r="AQ155" i="13"/>
  <c r="AP155" i="13"/>
  <c r="AO155" i="13"/>
  <c r="AN155" i="13"/>
  <c r="AM155" i="13"/>
  <c r="AL155" i="13"/>
  <c r="AK155" i="13"/>
  <c r="AJ155" i="13"/>
  <c r="AI155" i="13"/>
  <c r="AH155" i="13"/>
  <c r="AG155" i="13"/>
  <c r="AF155" i="13"/>
  <c r="AE155" i="13"/>
  <c r="AD155" i="13"/>
  <c r="AC155" i="13"/>
  <c r="AB155" i="13"/>
  <c r="AA155" i="13"/>
  <c r="Z155" i="13"/>
  <c r="Y155" i="13"/>
  <c r="X155" i="13"/>
  <c r="W155" i="13"/>
  <c r="V155" i="13"/>
  <c r="U155" i="13"/>
  <c r="T155" i="13"/>
  <c r="S155" i="13"/>
  <c r="R155" i="13"/>
  <c r="Q155" i="13"/>
  <c r="P155" i="13"/>
  <c r="O155" i="13"/>
  <c r="N155" i="13"/>
  <c r="M155" i="13"/>
  <c r="FY154" i="13"/>
  <c r="GK172" i="13" s="1"/>
  <c r="FX154" i="13"/>
  <c r="GJ172" i="13" s="1"/>
  <c r="FW154" i="13"/>
  <c r="FV154" i="13"/>
  <c r="GH172" i="13" s="1"/>
  <c r="FU154" i="13"/>
  <c r="GG172" i="13" s="1"/>
  <c r="FT154" i="13"/>
  <c r="FS154" i="13"/>
  <c r="GE172" i="13" s="1"/>
  <c r="FR154" i="13"/>
  <c r="FQ154" i="13"/>
  <c r="GC172" i="13" s="1"/>
  <c r="FP154" i="13"/>
  <c r="GB172" i="13" s="1"/>
  <c r="FO154" i="13"/>
  <c r="FN154" i="13"/>
  <c r="FZ172" i="13" s="1"/>
  <c r="FM154" i="13"/>
  <c r="FL154" i="13"/>
  <c r="FK154" i="13"/>
  <c r="FJ154" i="13"/>
  <c r="FI154" i="13"/>
  <c r="FH154" i="13"/>
  <c r="FG154" i="13"/>
  <c r="FF154" i="13"/>
  <c r="FE154" i="13"/>
  <c r="FD154" i="13"/>
  <c r="FC154" i="13"/>
  <c r="FB154" i="13"/>
  <c r="FA154" i="13"/>
  <c r="EZ154" i="13"/>
  <c r="EY154" i="13"/>
  <c r="EX154" i="13"/>
  <c r="EW154" i="13"/>
  <c r="EV154" i="13"/>
  <c r="EU154" i="13"/>
  <c r="ET154" i="13"/>
  <c r="ES154" i="13"/>
  <c r="ER154" i="13"/>
  <c r="EQ154" i="13"/>
  <c r="EP154" i="13"/>
  <c r="EO154" i="13"/>
  <c r="EN154" i="13"/>
  <c r="EM154" i="13"/>
  <c r="EL154" i="13"/>
  <c r="EK154" i="13"/>
  <c r="EJ154" i="13"/>
  <c r="EI154" i="13"/>
  <c r="EH154" i="13"/>
  <c r="EG154" i="13"/>
  <c r="EF154" i="13"/>
  <c r="EE154" i="13"/>
  <c r="ED154" i="13"/>
  <c r="EC154" i="13"/>
  <c r="EB154" i="13"/>
  <c r="EA154" i="13"/>
  <c r="DZ154" i="13"/>
  <c r="DY154" i="13"/>
  <c r="DX154" i="13"/>
  <c r="DW154" i="13"/>
  <c r="DV154" i="13"/>
  <c r="DV172" i="13" s="1"/>
  <c r="DU154" i="13"/>
  <c r="DT154" i="13"/>
  <c r="DS154" i="13"/>
  <c r="DR154" i="13"/>
  <c r="DQ154" i="13"/>
  <c r="DP154" i="13"/>
  <c r="DO154" i="13"/>
  <c r="DN154" i="13"/>
  <c r="DN172" i="13" s="1"/>
  <c r="DM154" i="13"/>
  <c r="DL154" i="13"/>
  <c r="DK154" i="13"/>
  <c r="DJ154" i="13"/>
  <c r="DI154" i="13"/>
  <c r="DH154" i="13"/>
  <c r="DG154" i="13"/>
  <c r="DF154" i="13"/>
  <c r="DF172" i="13" s="1"/>
  <c r="DE154" i="13"/>
  <c r="DD154" i="13"/>
  <c r="DC154" i="13"/>
  <c r="DC172" i="13" s="1"/>
  <c r="DB154" i="13"/>
  <c r="DA154" i="13"/>
  <c r="CZ154" i="13"/>
  <c r="CY154" i="13"/>
  <c r="CX154" i="13"/>
  <c r="CX172" i="13" s="1"/>
  <c r="CW154" i="13"/>
  <c r="CV154" i="13"/>
  <c r="CU154" i="13"/>
  <c r="CU172" i="13" s="1"/>
  <c r="CT154" i="13"/>
  <c r="CS154" i="13"/>
  <c r="CR154" i="13"/>
  <c r="CQ154" i="13"/>
  <c r="CP154" i="13"/>
  <c r="CP172" i="13" s="1"/>
  <c r="CO154" i="13"/>
  <c r="CN154" i="13"/>
  <c r="CM154" i="13"/>
  <c r="CM172" i="13" s="1"/>
  <c r="CL154" i="13"/>
  <c r="CK154" i="13"/>
  <c r="CJ154" i="13"/>
  <c r="CI154" i="13"/>
  <c r="CH154" i="13"/>
  <c r="CH172" i="13" s="1"/>
  <c r="CG154" i="13"/>
  <c r="CF154" i="13"/>
  <c r="CE154" i="13"/>
  <c r="CE172" i="13" s="1"/>
  <c r="CD154" i="13"/>
  <c r="CC154" i="13"/>
  <c r="CB154" i="13"/>
  <c r="CA154" i="13"/>
  <c r="BZ154" i="13"/>
  <c r="BZ172" i="13" s="1"/>
  <c r="BY154" i="13"/>
  <c r="BX154" i="13"/>
  <c r="BW154" i="13"/>
  <c r="BW172" i="13" s="1"/>
  <c r="BV154" i="13"/>
  <c r="BU154" i="13"/>
  <c r="BT154" i="13"/>
  <c r="BS154" i="13"/>
  <c r="BR154" i="13"/>
  <c r="BR172" i="13" s="1"/>
  <c r="BQ154" i="13"/>
  <c r="BP154" i="13"/>
  <c r="BO154" i="13"/>
  <c r="BO172" i="13" s="1"/>
  <c r="BN154" i="13"/>
  <c r="BM154" i="13"/>
  <c r="BL154" i="13"/>
  <c r="BK154" i="13"/>
  <c r="BJ154" i="13"/>
  <c r="BJ172" i="13" s="1"/>
  <c r="BI154" i="13"/>
  <c r="BH154" i="13"/>
  <c r="BG154" i="13"/>
  <c r="BG172" i="13" s="1"/>
  <c r="BF154" i="13"/>
  <c r="BE154" i="13"/>
  <c r="BD154" i="13"/>
  <c r="BD172" i="13" s="1"/>
  <c r="BC154" i="13"/>
  <c r="BB154" i="13"/>
  <c r="BB172" i="13" s="1"/>
  <c r="BA154" i="13"/>
  <c r="AZ154" i="13"/>
  <c r="AY154" i="13"/>
  <c r="AY172" i="13" s="1"/>
  <c r="AX154" i="13"/>
  <c r="AW154" i="13"/>
  <c r="AV154" i="13"/>
  <c r="AV172" i="13" s="1"/>
  <c r="AU154" i="13"/>
  <c r="AT154" i="13"/>
  <c r="AT172" i="13" s="1"/>
  <c r="AS154" i="13"/>
  <c r="AR154" i="13"/>
  <c r="AQ154" i="13"/>
  <c r="AQ172" i="13" s="1"/>
  <c r="AP154" i="13"/>
  <c r="AO154" i="13"/>
  <c r="AN154" i="13"/>
  <c r="AN172" i="13" s="1"/>
  <c r="AM154" i="13"/>
  <c r="AL154" i="13"/>
  <c r="AL172" i="13" s="1"/>
  <c r="AK154" i="13"/>
  <c r="AJ154" i="13"/>
  <c r="AI154" i="13"/>
  <c r="AI172" i="13" s="1"/>
  <c r="AH154" i="13"/>
  <c r="AG154" i="13"/>
  <c r="AF154" i="13"/>
  <c r="AF172" i="13" s="1"/>
  <c r="AE154" i="13"/>
  <c r="AD154" i="13"/>
  <c r="AD172" i="13" s="1"/>
  <c r="AC154" i="13"/>
  <c r="AB154" i="13"/>
  <c r="AA154" i="13"/>
  <c r="AA172" i="13" s="1"/>
  <c r="Z154" i="13"/>
  <c r="Y154" i="13"/>
  <c r="X154" i="13"/>
  <c r="W154" i="13"/>
  <c r="V154" i="13"/>
  <c r="U154" i="13"/>
  <c r="T154" i="13"/>
  <c r="S154" i="13"/>
  <c r="R154" i="13"/>
  <c r="Q154" i="13"/>
  <c r="P154" i="13"/>
  <c r="O154" i="13"/>
  <c r="N154" i="13"/>
  <c r="M154" i="13"/>
  <c r="FY153" i="13"/>
  <c r="GK171" i="13" s="1"/>
  <c r="FX153" i="13"/>
  <c r="FW153" i="13"/>
  <c r="GI171" i="13" s="1"/>
  <c r="FV153" i="13"/>
  <c r="FU153" i="13"/>
  <c r="FT153" i="13"/>
  <c r="GF171" i="13" s="1"/>
  <c r="FS153" i="13"/>
  <c r="FR153" i="13"/>
  <c r="GD171" i="13" s="1"/>
  <c r="FQ153" i="13"/>
  <c r="GC171" i="13" s="1"/>
  <c r="FP153" i="13"/>
  <c r="FO153" i="13"/>
  <c r="GA171" i="13" s="1"/>
  <c r="FN153" i="13"/>
  <c r="FM153" i="13"/>
  <c r="FM171" i="13" s="1"/>
  <c r="FL153" i="13"/>
  <c r="FK153" i="13"/>
  <c r="FK171" i="13" s="1"/>
  <c r="FJ153" i="13"/>
  <c r="FI153" i="13"/>
  <c r="FH153" i="13"/>
  <c r="FH171" i="13" s="1"/>
  <c r="FG153" i="13"/>
  <c r="FF153" i="13"/>
  <c r="FE153" i="13"/>
  <c r="FE171" i="13" s="1"/>
  <c r="FD153" i="13"/>
  <c r="FC153" i="13"/>
  <c r="FC171" i="13" s="1"/>
  <c r="FB153" i="13"/>
  <c r="FA153" i="13"/>
  <c r="EZ153" i="13"/>
  <c r="EZ171" i="13" s="1"/>
  <c r="EY153" i="13"/>
  <c r="EX153" i="13"/>
  <c r="EW153" i="13"/>
  <c r="EW171" i="13" s="1"/>
  <c r="EV153" i="13"/>
  <c r="EU153" i="13"/>
  <c r="EU171" i="13" s="1"/>
  <c r="ET153" i="13"/>
  <c r="ES153" i="13"/>
  <c r="ER153" i="13"/>
  <c r="ER171" i="13" s="1"/>
  <c r="EQ153" i="13"/>
  <c r="EP153" i="13"/>
  <c r="EO153" i="13"/>
  <c r="EO171" i="13" s="1"/>
  <c r="EN153" i="13"/>
  <c r="EM153" i="13"/>
  <c r="EM171" i="13" s="1"/>
  <c r="EL153" i="13"/>
  <c r="EK153" i="13"/>
  <c r="EJ153" i="13"/>
  <c r="EJ171" i="13" s="1"/>
  <c r="EI153" i="13"/>
  <c r="EH153" i="13"/>
  <c r="EG153" i="13"/>
  <c r="EG171" i="13" s="1"/>
  <c r="EF153" i="13"/>
  <c r="EE153" i="13"/>
  <c r="EE171" i="13" s="1"/>
  <c r="ED153" i="13"/>
  <c r="EC153" i="13"/>
  <c r="EB153" i="13"/>
  <c r="EB171" i="13" s="1"/>
  <c r="EA153" i="13"/>
  <c r="DZ153" i="13"/>
  <c r="DY153" i="13"/>
  <c r="DY171" i="13" s="1"/>
  <c r="DX153" i="13"/>
  <c r="DW153" i="13"/>
  <c r="DW171" i="13" s="1"/>
  <c r="DV153" i="13"/>
  <c r="DU153" i="13"/>
  <c r="DT153" i="13"/>
  <c r="DT171" i="13" s="1"/>
  <c r="DS153" i="13"/>
  <c r="DR153" i="13"/>
  <c r="DQ153" i="13"/>
  <c r="DQ171" i="13" s="1"/>
  <c r="DP153" i="13"/>
  <c r="DO153" i="13"/>
  <c r="DO171" i="13" s="1"/>
  <c r="DN153" i="13"/>
  <c r="DM153" i="13"/>
  <c r="DL153" i="13"/>
  <c r="DL171" i="13" s="1"/>
  <c r="DK153" i="13"/>
  <c r="DJ153" i="13"/>
  <c r="DI153" i="13"/>
  <c r="DI171" i="13" s="1"/>
  <c r="DH153" i="13"/>
  <c r="DG153" i="13"/>
  <c r="DG171" i="13" s="1"/>
  <c r="DF153" i="13"/>
  <c r="DE153" i="13"/>
  <c r="DD153" i="13"/>
  <c r="DD171" i="13" s="1"/>
  <c r="DC153" i="13"/>
  <c r="DB153" i="13"/>
  <c r="DA153" i="13"/>
  <c r="DA171" i="13" s="1"/>
  <c r="CZ153" i="13"/>
  <c r="CY153" i="13"/>
  <c r="CY171" i="13" s="1"/>
  <c r="CX153" i="13"/>
  <c r="CW153" i="13"/>
  <c r="CV153" i="13"/>
  <c r="CV171" i="13" s="1"/>
  <c r="CU153" i="13"/>
  <c r="CT153" i="13"/>
  <c r="CS153" i="13"/>
  <c r="CS171" i="13" s="1"/>
  <c r="CR153" i="13"/>
  <c r="CQ153" i="13"/>
  <c r="CQ171" i="13" s="1"/>
  <c r="CP153" i="13"/>
  <c r="CO153" i="13"/>
  <c r="CN153" i="13"/>
  <c r="CN171" i="13" s="1"/>
  <c r="CM153" i="13"/>
  <c r="CL153" i="13"/>
  <c r="CK153" i="13"/>
  <c r="CK171" i="13" s="1"/>
  <c r="CJ153" i="13"/>
  <c r="CI153" i="13"/>
  <c r="CI171" i="13" s="1"/>
  <c r="CH153" i="13"/>
  <c r="CG153" i="13"/>
  <c r="CF153" i="13"/>
  <c r="CF171" i="13" s="1"/>
  <c r="CE153" i="13"/>
  <c r="CD153" i="13"/>
  <c r="CC153" i="13"/>
  <c r="CC171" i="13" s="1"/>
  <c r="CB153" i="13"/>
  <c r="CA153" i="13"/>
  <c r="CA171" i="13" s="1"/>
  <c r="BZ153" i="13"/>
  <c r="BY153" i="13"/>
  <c r="BX153" i="13"/>
  <c r="BX171" i="13" s="1"/>
  <c r="BW153" i="13"/>
  <c r="BV153" i="13"/>
  <c r="BU153" i="13"/>
  <c r="BU171" i="13" s="1"/>
  <c r="BT153" i="13"/>
  <c r="BS153" i="13"/>
  <c r="BS171" i="13" s="1"/>
  <c r="BR153" i="13"/>
  <c r="BQ153" i="13"/>
  <c r="BP153" i="13"/>
  <c r="BP171" i="13" s="1"/>
  <c r="BO153" i="13"/>
  <c r="BN153" i="13"/>
  <c r="BM153" i="13"/>
  <c r="BM171" i="13" s="1"/>
  <c r="BL153" i="13"/>
  <c r="BK153" i="13"/>
  <c r="BK171" i="13" s="1"/>
  <c r="BJ153" i="13"/>
  <c r="BI153" i="13"/>
  <c r="BH153" i="13"/>
  <c r="BH171" i="13" s="1"/>
  <c r="BG153" i="13"/>
  <c r="BF153" i="13"/>
  <c r="BE153" i="13"/>
  <c r="BE171" i="13" s="1"/>
  <c r="BD153" i="13"/>
  <c r="BC153" i="13"/>
  <c r="BC171" i="13" s="1"/>
  <c r="BB153" i="13"/>
  <c r="BA153" i="13"/>
  <c r="AZ153" i="13"/>
  <c r="AZ171" i="13" s="1"/>
  <c r="AY153" i="13"/>
  <c r="AX153" i="13"/>
  <c r="AW153" i="13"/>
  <c r="AW171" i="13" s="1"/>
  <c r="AV153" i="13"/>
  <c r="AU153" i="13"/>
  <c r="AU171" i="13" s="1"/>
  <c r="AT153" i="13"/>
  <c r="AS153" i="13"/>
  <c r="AR153" i="13"/>
  <c r="AR171" i="13" s="1"/>
  <c r="AQ153" i="13"/>
  <c r="AP153" i="13"/>
  <c r="AO153" i="13"/>
  <c r="AO171" i="13" s="1"/>
  <c r="AN153" i="13"/>
  <c r="AM153" i="13"/>
  <c r="AM171" i="13" s="1"/>
  <c r="AL153" i="13"/>
  <c r="AK153" i="13"/>
  <c r="AJ153" i="13"/>
  <c r="AJ171" i="13" s="1"/>
  <c r="AI153" i="13"/>
  <c r="AH153" i="13"/>
  <c r="AG153" i="13"/>
  <c r="AG171" i="13" s="1"/>
  <c r="AF153" i="13"/>
  <c r="AE153" i="13"/>
  <c r="AE171" i="13" s="1"/>
  <c r="AD153" i="13"/>
  <c r="AC153" i="13"/>
  <c r="AB153" i="13"/>
  <c r="AB171" i="13" s="1"/>
  <c r="AA153" i="13"/>
  <c r="Z153" i="13"/>
  <c r="Y153" i="13"/>
  <c r="X153" i="13"/>
  <c r="W153" i="13"/>
  <c r="V153" i="13"/>
  <c r="U153" i="13"/>
  <c r="T153" i="13"/>
  <c r="S153" i="13"/>
  <c r="R153" i="13"/>
  <c r="Q153" i="13"/>
  <c r="P153" i="13"/>
  <c r="O153" i="13"/>
  <c r="N153" i="13"/>
  <c r="M153" i="13"/>
  <c r="FY152" i="13"/>
  <c r="FX152" i="13"/>
  <c r="GJ170" i="13" s="1"/>
  <c r="FW152" i="13"/>
  <c r="FV152" i="13"/>
  <c r="FU152" i="13"/>
  <c r="GG170" i="13" s="1"/>
  <c r="FT152" i="13"/>
  <c r="FS152" i="13"/>
  <c r="GE170" i="13" s="1"/>
  <c r="FR152" i="13"/>
  <c r="GD170" i="13" s="1"/>
  <c r="FQ152" i="13"/>
  <c r="FP152" i="13"/>
  <c r="GB170" i="13" s="1"/>
  <c r="FO152" i="13"/>
  <c r="FN152" i="13"/>
  <c r="FM152" i="13"/>
  <c r="FL152" i="13"/>
  <c r="FL170" i="13" s="1"/>
  <c r="FK152" i="13"/>
  <c r="FJ152" i="13"/>
  <c r="FI152" i="13"/>
  <c r="FI170" i="13" s="1"/>
  <c r="FH152" i="13"/>
  <c r="FG152" i="13"/>
  <c r="FF152" i="13"/>
  <c r="FF170" i="13" s="1"/>
  <c r="FE152" i="13"/>
  <c r="FD152" i="13"/>
  <c r="FD170" i="13" s="1"/>
  <c r="FC152" i="13"/>
  <c r="FB152" i="13"/>
  <c r="FA152" i="13"/>
  <c r="FA170" i="13" s="1"/>
  <c r="EZ152" i="13"/>
  <c r="EY152" i="13"/>
  <c r="EX152" i="13"/>
  <c r="EX170" i="13" s="1"/>
  <c r="EW152" i="13"/>
  <c r="EV152" i="13"/>
  <c r="EV170" i="13" s="1"/>
  <c r="EU152" i="13"/>
  <c r="ET152" i="13"/>
  <c r="ES152" i="13"/>
  <c r="ES170" i="13" s="1"/>
  <c r="ER152" i="13"/>
  <c r="EQ152" i="13"/>
  <c r="EP152" i="13"/>
  <c r="EP170" i="13" s="1"/>
  <c r="EO152" i="13"/>
  <c r="EN152" i="13"/>
  <c r="EN170" i="13" s="1"/>
  <c r="EM152" i="13"/>
  <c r="EL152" i="13"/>
  <c r="EK152" i="13"/>
  <c r="EK170" i="13" s="1"/>
  <c r="EJ152" i="13"/>
  <c r="EI152" i="13"/>
  <c r="EH152" i="13"/>
  <c r="EH170" i="13" s="1"/>
  <c r="EG152" i="13"/>
  <c r="EF152" i="13"/>
  <c r="EF170" i="13" s="1"/>
  <c r="EE152" i="13"/>
  <c r="ED152" i="13"/>
  <c r="EC152" i="13"/>
  <c r="EC170" i="13" s="1"/>
  <c r="EB152" i="13"/>
  <c r="EA152" i="13"/>
  <c r="DZ152" i="13"/>
  <c r="DZ170" i="13" s="1"/>
  <c r="DY152" i="13"/>
  <c r="DX152" i="13"/>
  <c r="DX170" i="13" s="1"/>
  <c r="DW152" i="13"/>
  <c r="DV152" i="13"/>
  <c r="DU152" i="13"/>
  <c r="DU170" i="13" s="1"/>
  <c r="DT152" i="13"/>
  <c r="DS152" i="13"/>
  <c r="DR152" i="13"/>
  <c r="DR170" i="13" s="1"/>
  <c r="DQ152" i="13"/>
  <c r="DP152" i="13"/>
  <c r="DP170" i="13" s="1"/>
  <c r="DO152" i="13"/>
  <c r="DN152" i="13"/>
  <c r="DM152" i="13"/>
  <c r="DM170" i="13" s="1"/>
  <c r="DL152" i="13"/>
  <c r="DK152" i="13"/>
  <c r="DJ152" i="13"/>
  <c r="DJ170" i="13" s="1"/>
  <c r="DI152" i="13"/>
  <c r="DH152" i="13"/>
  <c r="DH170" i="13" s="1"/>
  <c r="DG152" i="13"/>
  <c r="DF152" i="13"/>
  <c r="DE152" i="13"/>
  <c r="DE170" i="13" s="1"/>
  <c r="DD152" i="13"/>
  <c r="DC152" i="13"/>
  <c r="DB152" i="13"/>
  <c r="DB170" i="13" s="1"/>
  <c r="DA152" i="13"/>
  <c r="CZ152" i="13"/>
  <c r="CZ170" i="13" s="1"/>
  <c r="CY152" i="13"/>
  <c r="CX152" i="13"/>
  <c r="CW152" i="13"/>
  <c r="CW170" i="13" s="1"/>
  <c r="CV152" i="13"/>
  <c r="CU152" i="13"/>
  <c r="CT152" i="13"/>
  <c r="CT170" i="13" s="1"/>
  <c r="CS152" i="13"/>
  <c r="CR152" i="13"/>
  <c r="CR170" i="13" s="1"/>
  <c r="CQ152" i="13"/>
  <c r="CP152" i="13"/>
  <c r="CO152" i="13"/>
  <c r="CO170" i="13" s="1"/>
  <c r="CN152" i="13"/>
  <c r="CM152" i="13"/>
  <c r="CL152" i="13"/>
  <c r="CL170" i="13" s="1"/>
  <c r="CK152" i="13"/>
  <c r="CJ152" i="13"/>
  <c r="CJ170" i="13" s="1"/>
  <c r="CI152" i="13"/>
  <c r="CH152" i="13"/>
  <c r="CG152" i="13"/>
  <c r="CG170" i="13" s="1"/>
  <c r="CF152" i="13"/>
  <c r="CE152" i="13"/>
  <c r="CD152" i="13"/>
  <c r="CD170" i="13" s="1"/>
  <c r="CC152" i="13"/>
  <c r="CB152" i="13"/>
  <c r="CB170" i="13" s="1"/>
  <c r="CA152" i="13"/>
  <c r="BZ152" i="13"/>
  <c r="BY152" i="13"/>
  <c r="BY170" i="13" s="1"/>
  <c r="BX152" i="13"/>
  <c r="BW152" i="13"/>
  <c r="BV152" i="13"/>
  <c r="BV170" i="13" s="1"/>
  <c r="BU152" i="13"/>
  <c r="BT152" i="13"/>
  <c r="BT170" i="13" s="1"/>
  <c r="BS152" i="13"/>
  <c r="BR152" i="13"/>
  <c r="BQ152" i="13"/>
  <c r="BQ170" i="13" s="1"/>
  <c r="BP152" i="13"/>
  <c r="BO152" i="13"/>
  <c r="BN152" i="13"/>
  <c r="BN170" i="13" s="1"/>
  <c r="BM152" i="13"/>
  <c r="BL152" i="13"/>
  <c r="BL170" i="13" s="1"/>
  <c r="BK152" i="13"/>
  <c r="BJ152" i="13"/>
  <c r="BI152" i="13"/>
  <c r="BI170" i="13" s="1"/>
  <c r="BH152" i="13"/>
  <c r="BG152" i="13"/>
  <c r="BF152" i="13"/>
  <c r="BF170" i="13" s="1"/>
  <c r="BE152" i="13"/>
  <c r="BD152" i="13"/>
  <c r="BD170" i="13" s="1"/>
  <c r="BC152" i="13"/>
  <c r="BB152" i="13"/>
  <c r="BA152" i="13"/>
  <c r="BA170" i="13" s="1"/>
  <c r="AZ152" i="13"/>
  <c r="AY152" i="13"/>
  <c r="AX152" i="13"/>
  <c r="AX170" i="13" s="1"/>
  <c r="AW152" i="13"/>
  <c r="AV152" i="13"/>
  <c r="AV170" i="13" s="1"/>
  <c r="AU152" i="13"/>
  <c r="AT152" i="13"/>
  <c r="AS152" i="13"/>
  <c r="AS170" i="13" s="1"/>
  <c r="AR152" i="13"/>
  <c r="AQ152" i="13"/>
  <c r="AP152" i="13"/>
  <c r="AP170" i="13" s="1"/>
  <c r="AO152" i="13"/>
  <c r="AN152" i="13"/>
  <c r="AN170" i="13" s="1"/>
  <c r="AM152" i="13"/>
  <c r="AL152" i="13"/>
  <c r="AK152" i="13"/>
  <c r="AK170" i="13" s="1"/>
  <c r="AJ152" i="13"/>
  <c r="AI152" i="13"/>
  <c r="AH152" i="13"/>
  <c r="AH170" i="13" s="1"/>
  <c r="AG152" i="13"/>
  <c r="AF152" i="13"/>
  <c r="AF170" i="13" s="1"/>
  <c r="AE152" i="13"/>
  <c r="AD152" i="13"/>
  <c r="AC152" i="13"/>
  <c r="AC170" i="13" s="1"/>
  <c r="AB152" i="13"/>
  <c r="AA152" i="13"/>
  <c r="Z152" i="13"/>
  <c r="Z170" i="13" s="1"/>
  <c r="Y152" i="13"/>
  <c r="X152" i="13"/>
  <c r="W152" i="13"/>
  <c r="V152" i="13"/>
  <c r="U152" i="13"/>
  <c r="T152" i="13"/>
  <c r="S152" i="13"/>
  <c r="R152" i="13"/>
  <c r="Q152" i="13"/>
  <c r="P152" i="13"/>
  <c r="O152" i="13"/>
  <c r="N152" i="13"/>
  <c r="M152" i="13"/>
  <c r="FY150" i="13"/>
  <c r="GK168" i="13" s="1"/>
  <c r="FX150" i="13"/>
  <c r="FW150" i="13"/>
  <c r="FV150" i="13"/>
  <c r="GH168" i="13" s="1"/>
  <c r="FU150" i="13"/>
  <c r="FT150" i="13"/>
  <c r="GF168" i="13" s="1"/>
  <c r="FS150" i="13"/>
  <c r="GE168" i="13" s="1"/>
  <c r="FR150" i="13"/>
  <c r="FQ150" i="13"/>
  <c r="GC168" i="13" s="1"/>
  <c r="FP150" i="13"/>
  <c r="FO150" i="13"/>
  <c r="FN150" i="13"/>
  <c r="FZ168" i="13" s="1"/>
  <c r="FM150" i="13"/>
  <c r="FM168" i="13" s="1"/>
  <c r="FL150" i="13"/>
  <c r="FK150" i="13"/>
  <c r="FJ150" i="13"/>
  <c r="FJ168" i="13" s="1"/>
  <c r="FI150" i="13"/>
  <c r="FH150" i="13"/>
  <c r="FG150" i="13"/>
  <c r="FG168" i="13" s="1"/>
  <c r="FF150" i="13"/>
  <c r="FE150" i="13"/>
  <c r="FE168" i="13" s="1"/>
  <c r="FD150" i="13"/>
  <c r="FC150" i="13"/>
  <c r="FB150" i="13"/>
  <c r="FB168" i="13" s="1"/>
  <c r="FA150" i="13"/>
  <c r="EZ150" i="13"/>
  <c r="EY150" i="13"/>
  <c r="EY168" i="13" s="1"/>
  <c r="EX150" i="13"/>
  <c r="EW150" i="13"/>
  <c r="EW168" i="13" s="1"/>
  <c r="EV150" i="13"/>
  <c r="EU150" i="13"/>
  <c r="ET150" i="13"/>
  <c r="ET168" i="13" s="1"/>
  <c r="ES150" i="13"/>
  <c r="ER150" i="13"/>
  <c r="EQ150" i="13"/>
  <c r="EQ168" i="13" s="1"/>
  <c r="EP150" i="13"/>
  <c r="EO150" i="13"/>
  <c r="EN150" i="13"/>
  <c r="EM150" i="13"/>
  <c r="EL150" i="13"/>
  <c r="EL168" i="13" s="1"/>
  <c r="EK150" i="13"/>
  <c r="EJ150" i="13"/>
  <c r="EI150" i="13"/>
  <c r="EI168" i="13" s="1"/>
  <c r="EH150" i="13"/>
  <c r="EG150" i="13"/>
  <c r="EG168" i="13" s="1"/>
  <c r="EF150" i="13"/>
  <c r="EE150" i="13"/>
  <c r="ED150" i="13"/>
  <c r="ED168" i="13" s="1"/>
  <c r="EC150" i="13"/>
  <c r="EB150" i="13"/>
  <c r="EA150" i="13"/>
  <c r="EA168" i="13" s="1"/>
  <c r="DZ150" i="13"/>
  <c r="DY150" i="13"/>
  <c r="DY168" i="13" s="1"/>
  <c r="DX150" i="13"/>
  <c r="DW150" i="13"/>
  <c r="DV150" i="13"/>
  <c r="DV168" i="13" s="1"/>
  <c r="DU150" i="13"/>
  <c r="DT150" i="13"/>
  <c r="DS150" i="13"/>
  <c r="DS168" i="13" s="1"/>
  <c r="DR150" i="13"/>
  <c r="DQ150" i="13"/>
  <c r="DQ168" i="13" s="1"/>
  <c r="DP150" i="13"/>
  <c r="DO150" i="13"/>
  <c r="DN150" i="13"/>
  <c r="DN168" i="13" s="1"/>
  <c r="DM150" i="13"/>
  <c r="DL150" i="13"/>
  <c r="DK150" i="13"/>
  <c r="DK168" i="13" s="1"/>
  <c r="DJ150" i="13"/>
  <c r="DI150" i="13"/>
  <c r="DI168" i="13" s="1"/>
  <c r="DH150" i="13"/>
  <c r="DG150" i="13"/>
  <c r="DF150" i="13"/>
  <c r="DF168" i="13" s="1"/>
  <c r="DE150" i="13"/>
  <c r="DD150" i="13"/>
  <c r="DC150" i="13"/>
  <c r="DC168" i="13" s="1"/>
  <c r="DB150" i="13"/>
  <c r="DA150" i="13"/>
  <c r="DA168" i="13" s="1"/>
  <c r="CZ150" i="13"/>
  <c r="CY150" i="13"/>
  <c r="CX150" i="13"/>
  <c r="CX168" i="13" s="1"/>
  <c r="CW150" i="13"/>
  <c r="CV150" i="13"/>
  <c r="CU150" i="13"/>
  <c r="CU168" i="13" s="1"/>
  <c r="CT150" i="13"/>
  <c r="CS150" i="13"/>
  <c r="CS168" i="13" s="1"/>
  <c r="CR150" i="13"/>
  <c r="CQ150" i="13"/>
  <c r="CP150" i="13"/>
  <c r="CP168" i="13" s="1"/>
  <c r="CO150" i="13"/>
  <c r="CN150" i="13"/>
  <c r="CM150" i="13"/>
  <c r="CM168" i="13" s="1"/>
  <c r="CL150" i="13"/>
  <c r="CK150" i="13"/>
  <c r="CK168" i="13" s="1"/>
  <c r="CJ150" i="13"/>
  <c r="CI150" i="13"/>
  <c r="CH150" i="13"/>
  <c r="CH168" i="13" s="1"/>
  <c r="CG150" i="13"/>
  <c r="CF150" i="13"/>
  <c r="CE150" i="13"/>
  <c r="CE168" i="13" s="1"/>
  <c r="CD150" i="13"/>
  <c r="CC150" i="13"/>
  <c r="CC168" i="13" s="1"/>
  <c r="CB150" i="13"/>
  <c r="CA150" i="13"/>
  <c r="BZ150" i="13"/>
  <c r="BZ168" i="13" s="1"/>
  <c r="BY150" i="13"/>
  <c r="BX150" i="13"/>
  <c r="BW150" i="13"/>
  <c r="BW168" i="13" s="1"/>
  <c r="BV150" i="13"/>
  <c r="BU150" i="13"/>
  <c r="BU168" i="13" s="1"/>
  <c r="BT150" i="13"/>
  <c r="BS150" i="13"/>
  <c r="BR150" i="13"/>
  <c r="BR168" i="13" s="1"/>
  <c r="BQ150" i="13"/>
  <c r="BP150" i="13"/>
  <c r="BO150" i="13"/>
  <c r="BO168" i="13" s="1"/>
  <c r="BN150" i="13"/>
  <c r="BM150" i="13"/>
  <c r="BM168" i="13" s="1"/>
  <c r="BL150" i="13"/>
  <c r="BK150" i="13"/>
  <c r="BJ150" i="13"/>
  <c r="BJ168" i="13" s="1"/>
  <c r="BI150" i="13"/>
  <c r="BH150" i="13"/>
  <c r="BG150" i="13"/>
  <c r="BG168" i="13" s="1"/>
  <c r="BF150" i="13"/>
  <c r="BE150" i="13"/>
  <c r="BE168" i="13" s="1"/>
  <c r="BD150" i="13"/>
  <c r="BC150" i="13"/>
  <c r="BB150" i="13"/>
  <c r="BB168" i="13" s="1"/>
  <c r="BA150" i="13"/>
  <c r="AZ150" i="13"/>
  <c r="AY150" i="13"/>
  <c r="AY168" i="13" s="1"/>
  <c r="AX150" i="13"/>
  <c r="AW150" i="13"/>
  <c r="AW168" i="13" s="1"/>
  <c r="AV150" i="13"/>
  <c r="AU150" i="13"/>
  <c r="AT150" i="13"/>
  <c r="AT168" i="13" s="1"/>
  <c r="AS150" i="13"/>
  <c r="AR150" i="13"/>
  <c r="AQ150" i="13"/>
  <c r="AQ168" i="13" s="1"/>
  <c r="AP150" i="13"/>
  <c r="AO150" i="13"/>
  <c r="AO168" i="13" s="1"/>
  <c r="AN150" i="13"/>
  <c r="AM150" i="13"/>
  <c r="AL150" i="13"/>
  <c r="AL168" i="13" s="1"/>
  <c r="AK150" i="13"/>
  <c r="AJ150" i="13"/>
  <c r="AI150" i="13"/>
  <c r="AI168" i="13" s="1"/>
  <c r="AH150" i="13"/>
  <c r="AG150" i="13"/>
  <c r="AG168" i="13" s="1"/>
  <c r="AF150" i="13"/>
  <c r="AE150" i="13"/>
  <c r="AD150" i="13"/>
  <c r="AD168" i="13" s="1"/>
  <c r="AC150" i="13"/>
  <c r="AB150" i="13"/>
  <c r="AA150" i="13"/>
  <c r="AA168" i="13" s="1"/>
  <c r="Z150" i="13"/>
  <c r="Y150" i="13"/>
  <c r="X150" i="13"/>
  <c r="W150" i="13"/>
  <c r="V150" i="13"/>
  <c r="U150" i="13"/>
  <c r="T150" i="13"/>
  <c r="S150" i="13"/>
  <c r="R150" i="13"/>
  <c r="Q150" i="13"/>
  <c r="P150" i="13"/>
  <c r="O150" i="13"/>
  <c r="N150" i="13"/>
  <c r="M150" i="13"/>
  <c r="FY149" i="13"/>
  <c r="FX149" i="13"/>
  <c r="FW149" i="13"/>
  <c r="GI167" i="13" s="1"/>
  <c r="FV149" i="13"/>
  <c r="FU149" i="13"/>
  <c r="GG167" i="13" s="1"/>
  <c r="FT149" i="13"/>
  <c r="GF167" i="13" s="1"/>
  <c r="FS149" i="13"/>
  <c r="FR149" i="13"/>
  <c r="GD167" i="13" s="1"/>
  <c r="FQ149" i="13"/>
  <c r="FP149" i="13"/>
  <c r="FO149" i="13"/>
  <c r="GA167" i="13" s="1"/>
  <c r="FN149" i="13"/>
  <c r="FM149" i="13"/>
  <c r="FL149" i="13"/>
  <c r="FK149" i="13"/>
  <c r="FK167" i="13" s="1"/>
  <c r="FJ149" i="13"/>
  <c r="FI149" i="13"/>
  <c r="FH149" i="13"/>
  <c r="FH167" i="13" s="1"/>
  <c r="FG149" i="13"/>
  <c r="FF149" i="13"/>
  <c r="FF167" i="13" s="1"/>
  <c r="FE149" i="13"/>
  <c r="FD149" i="13"/>
  <c r="FC149" i="13"/>
  <c r="FC167" i="13" s="1"/>
  <c r="FB149" i="13"/>
  <c r="FA149" i="13"/>
  <c r="EZ149" i="13"/>
  <c r="EZ167" i="13" s="1"/>
  <c r="EY149" i="13"/>
  <c r="EX149" i="13"/>
  <c r="EX167" i="13" s="1"/>
  <c r="EW149" i="13"/>
  <c r="EV149" i="13"/>
  <c r="EU149" i="13"/>
  <c r="EU167" i="13" s="1"/>
  <c r="ET149" i="13"/>
  <c r="ES149" i="13"/>
  <c r="ER149" i="13"/>
  <c r="ER167" i="13" s="1"/>
  <c r="EQ149" i="13"/>
  <c r="EP149" i="13"/>
  <c r="EP167" i="13" s="1"/>
  <c r="EO149" i="13"/>
  <c r="EN149" i="13"/>
  <c r="EM149" i="13"/>
  <c r="EM167" i="13" s="1"/>
  <c r="EL149" i="13"/>
  <c r="EK149" i="13"/>
  <c r="EJ149" i="13"/>
  <c r="EJ167" i="13" s="1"/>
  <c r="EI149" i="13"/>
  <c r="EH149" i="13"/>
  <c r="EH167" i="13" s="1"/>
  <c r="EG149" i="13"/>
  <c r="EF149" i="13"/>
  <c r="EE149" i="13"/>
  <c r="EE167" i="13" s="1"/>
  <c r="ED149" i="13"/>
  <c r="EC149" i="13"/>
  <c r="EB149" i="13"/>
  <c r="EB167" i="13" s="1"/>
  <c r="EA149" i="13"/>
  <c r="DZ149" i="13"/>
  <c r="DZ167" i="13" s="1"/>
  <c r="DY149" i="13"/>
  <c r="DX149" i="13"/>
  <c r="DW149" i="13"/>
  <c r="DW167" i="13" s="1"/>
  <c r="DV149" i="13"/>
  <c r="DU149" i="13"/>
  <c r="DT149" i="13"/>
  <c r="DT167" i="13" s="1"/>
  <c r="DS149" i="13"/>
  <c r="DR149" i="13"/>
  <c r="DR167" i="13" s="1"/>
  <c r="DQ149" i="13"/>
  <c r="DP149" i="13"/>
  <c r="DO149" i="13"/>
  <c r="DO167" i="13" s="1"/>
  <c r="DN149" i="13"/>
  <c r="DM149" i="13"/>
  <c r="DL149" i="13"/>
  <c r="DL167" i="13" s="1"/>
  <c r="DK149" i="13"/>
  <c r="DJ149" i="13"/>
  <c r="DJ167" i="13" s="1"/>
  <c r="DI149" i="13"/>
  <c r="DH149" i="13"/>
  <c r="DG149" i="13"/>
  <c r="DG167" i="13" s="1"/>
  <c r="DF149" i="13"/>
  <c r="DE149" i="13"/>
  <c r="DD149" i="13"/>
  <c r="DD167" i="13" s="1"/>
  <c r="DC149" i="13"/>
  <c r="DB149" i="13"/>
  <c r="DB167" i="13" s="1"/>
  <c r="DA149" i="13"/>
  <c r="CZ149" i="13"/>
  <c r="CY149" i="13"/>
  <c r="CY167" i="13" s="1"/>
  <c r="CX149" i="13"/>
  <c r="CW149" i="13"/>
  <c r="CV149" i="13"/>
  <c r="CV167" i="13" s="1"/>
  <c r="CU149" i="13"/>
  <c r="CT149" i="13"/>
  <c r="CT167" i="13" s="1"/>
  <c r="CS149" i="13"/>
  <c r="CR149" i="13"/>
  <c r="CQ149" i="13"/>
  <c r="CQ167" i="13" s="1"/>
  <c r="CP149" i="13"/>
  <c r="CO149" i="13"/>
  <c r="CN149" i="13"/>
  <c r="CN167" i="13" s="1"/>
  <c r="CM149" i="13"/>
  <c r="CL149" i="13"/>
  <c r="CL167" i="13" s="1"/>
  <c r="CK149" i="13"/>
  <c r="CJ149" i="13"/>
  <c r="CI149" i="13"/>
  <c r="CI167" i="13" s="1"/>
  <c r="CH149" i="13"/>
  <c r="CG149" i="13"/>
  <c r="CF149" i="13"/>
  <c r="CF167" i="13" s="1"/>
  <c r="CE149" i="13"/>
  <c r="CD149" i="13"/>
  <c r="CD167" i="13" s="1"/>
  <c r="CC149" i="13"/>
  <c r="CB149" i="13"/>
  <c r="CA149" i="13"/>
  <c r="CA167" i="13" s="1"/>
  <c r="BZ149" i="13"/>
  <c r="BY149" i="13"/>
  <c r="BX149" i="13"/>
  <c r="BX167" i="13" s="1"/>
  <c r="BW149" i="13"/>
  <c r="BV149" i="13"/>
  <c r="BV167" i="13" s="1"/>
  <c r="BU149" i="13"/>
  <c r="BT149" i="13"/>
  <c r="BS149" i="13"/>
  <c r="BS167" i="13" s="1"/>
  <c r="BR149" i="13"/>
  <c r="BQ149" i="13"/>
  <c r="BP149" i="13"/>
  <c r="BP167" i="13" s="1"/>
  <c r="BO149" i="13"/>
  <c r="BN149" i="13"/>
  <c r="BN167" i="13" s="1"/>
  <c r="BM149" i="13"/>
  <c r="BL149" i="13"/>
  <c r="BK149" i="13"/>
  <c r="BK167" i="13" s="1"/>
  <c r="BJ149" i="13"/>
  <c r="BI149" i="13"/>
  <c r="BH149" i="13"/>
  <c r="BH167" i="13" s="1"/>
  <c r="BG149" i="13"/>
  <c r="BF149" i="13"/>
  <c r="BF167" i="13" s="1"/>
  <c r="BE149" i="13"/>
  <c r="BD149" i="13"/>
  <c r="BC149" i="13"/>
  <c r="BC167" i="13" s="1"/>
  <c r="BB149" i="13"/>
  <c r="BA149" i="13"/>
  <c r="AZ149" i="13"/>
  <c r="AZ167" i="13" s="1"/>
  <c r="AY149" i="13"/>
  <c r="AX149" i="13"/>
  <c r="AX167" i="13" s="1"/>
  <c r="AW149" i="13"/>
  <c r="AV149" i="13"/>
  <c r="AU149" i="13"/>
  <c r="AU167" i="13" s="1"/>
  <c r="AT149" i="13"/>
  <c r="AS149" i="13"/>
  <c r="AR149" i="13"/>
  <c r="AR167" i="13" s="1"/>
  <c r="AQ149" i="13"/>
  <c r="AP149" i="13"/>
  <c r="AP167" i="13" s="1"/>
  <c r="AO149" i="13"/>
  <c r="AN149" i="13"/>
  <c r="AM149" i="13"/>
  <c r="AM167" i="13" s="1"/>
  <c r="AL149" i="13"/>
  <c r="AK149" i="13"/>
  <c r="AJ149" i="13"/>
  <c r="AJ167" i="13" s="1"/>
  <c r="AI149" i="13"/>
  <c r="AH149" i="13"/>
  <c r="AH167" i="13" s="1"/>
  <c r="AG149" i="13"/>
  <c r="AF149" i="13"/>
  <c r="AE149" i="13"/>
  <c r="AE167" i="13" s="1"/>
  <c r="AD149" i="13"/>
  <c r="AC149" i="13"/>
  <c r="AB149" i="13"/>
  <c r="AB167" i="13" s="1"/>
  <c r="AA149" i="13"/>
  <c r="Z149" i="13"/>
  <c r="Z167" i="13" s="1"/>
  <c r="Y149" i="13"/>
  <c r="X149" i="13"/>
  <c r="W149" i="13"/>
  <c r="V149" i="13"/>
  <c r="U149" i="13"/>
  <c r="T149" i="13"/>
  <c r="S149" i="13"/>
  <c r="R149" i="13"/>
  <c r="Q149" i="13"/>
  <c r="P149" i="13"/>
  <c r="O149" i="13"/>
  <c r="N149" i="13"/>
  <c r="M149" i="13"/>
  <c r="FY148" i="13"/>
  <c r="FX148" i="13"/>
  <c r="GJ166" i="13" s="1"/>
  <c r="FW148" i="13"/>
  <c r="FV148" i="13"/>
  <c r="GH166" i="13" s="1"/>
  <c r="FU148" i="13"/>
  <c r="GG166" i="13" s="1"/>
  <c r="FT148" i="13"/>
  <c r="FS148" i="13"/>
  <c r="GE166" i="13" s="1"/>
  <c r="FR148" i="13"/>
  <c r="GD166" i="13" s="1"/>
  <c r="FQ148" i="13"/>
  <c r="FP148" i="13"/>
  <c r="GB166" i="13" s="1"/>
  <c r="FO148" i="13"/>
  <c r="FN148" i="13"/>
  <c r="FZ166" i="13" s="1"/>
  <c r="FM148" i="13"/>
  <c r="FL148" i="13"/>
  <c r="FL166" i="13" s="1"/>
  <c r="FK148" i="13"/>
  <c r="FJ148" i="13"/>
  <c r="FI148" i="13"/>
  <c r="FI166" i="13" s="1"/>
  <c r="FH148" i="13"/>
  <c r="FG148" i="13"/>
  <c r="FG166" i="13" s="1"/>
  <c r="FF148" i="13"/>
  <c r="FE148" i="13"/>
  <c r="FD148" i="13"/>
  <c r="FD166" i="13" s="1"/>
  <c r="FC148" i="13"/>
  <c r="FB148" i="13"/>
  <c r="FA148" i="13"/>
  <c r="FA166" i="13" s="1"/>
  <c r="EZ148" i="13"/>
  <c r="EY148" i="13"/>
  <c r="EY166" i="13" s="1"/>
  <c r="EX148" i="13"/>
  <c r="EW148" i="13"/>
  <c r="EV148" i="13"/>
  <c r="EV166" i="13" s="1"/>
  <c r="EU148" i="13"/>
  <c r="ET148" i="13"/>
  <c r="ET166" i="13" s="1"/>
  <c r="ES148" i="13"/>
  <c r="ES166" i="13" s="1"/>
  <c r="ER148" i="13"/>
  <c r="EQ148" i="13"/>
  <c r="EQ166" i="13" s="1"/>
  <c r="EP148" i="13"/>
  <c r="EO148" i="13"/>
  <c r="EN148" i="13"/>
  <c r="EN166" i="13" s="1"/>
  <c r="EM148" i="13"/>
  <c r="EL148" i="13"/>
  <c r="EL166" i="13" s="1"/>
  <c r="EK148" i="13"/>
  <c r="EK166" i="13" s="1"/>
  <c r="EJ148" i="13"/>
  <c r="EI148" i="13"/>
  <c r="EI166" i="13" s="1"/>
  <c r="EH148" i="13"/>
  <c r="EG148" i="13"/>
  <c r="EF148" i="13"/>
  <c r="EF166" i="13" s="1"/>
  <c r="EE148" i="13"/>
  <c r="ED148" i="13"/>
  <c r="ED166" i="13" s="1"/>
  <c r="EC148" i="13"/>
  <c r="EC166" i="13" s="1"/>
  <c r="EB148" i="13"/>
  <c r="EA148" i="13"/>
  <c r="EA166" i="13" s="1"/>
  <c r="DZ148" i="13"/>
  <c r="DY148" i="13"/>
  <c r="DX148" i="13"/>
  <c r="DX166" i="13" s="1"/>
  <c r="DW148" i="13"/>
  <c r="DV148" i="13"/>
  <c r="DV166" i="13" s="1"/>
  <c r="DU148" i="13"/>
  <c r="DU166" i="13" s="1"/>
  <c r="DT148" i="13"/>
  <c r="DS148" i="13"/>
  <c r="DS166" i="13" s="1"/>
  <c r="DR148" i="13"/>
  <c r="DQ148" i="13"/>
  <c r="DP148" i="13"/>
  <c r="DP166" i="13" s="1"/>
  <c r="DO148" i="13"/>
  <c r="DN148" i="13"/>
  <c r="DN166" i="13" s="1"/>
  <c r="DM148" i="13"/>
  <c r="DM166" i="13" s="1"/>
  <c r="DL148" i="13"/>
  <c r="DK148" i="13"/>
  <c r="DK166" i="13" s="1"/>
  <c r="DJ148" i="13"/>
  <c r="DI148" i="13"/>
  <c r="DH148" i="13"/>
  <c r="DH166" i="13" s="1"/>
  <c r="DG148" i="13"/>
  <c r="DF148" i="13"/>
  <c r="DF166" i="13" s="1"/>
  <c r="DE148" i="13"/>
  <c r="DE166" i="13" s="1"/>
  <c r="DD148" i="13"/>
  <c r="DC148" i="13"/>
  <c r="DC166" i="13" s="1"/>
  <c r="DB148" i="13"/>
  <c r="DA148" i="13"/>
  <c r="CZ148" i="13"/>
  <c r="CZ166" i="13" s="1"/>
  <c r="CY148" i="13"/>
  <c r="CX148" i="13"/>
  <c r="CX166" i="13" s="1"/>
  <c r="CW148" i="13"/>
  <c r="CW166" i="13" s="1"/>
  <c r="CV148" i="13"/>
  <c r="CU148" i="13"/>
  <c r="CU166" i="13" s="1"/>
  <c r="CT148" i="13"/>
  <c r="CS148" i="13"/>
  <c r="CR148" i="13"/>
  <c r="CR166" i="13" s="1"/>
  <c r="CQ148" i="13"/>
  <c r="CP148" i="13"/>
  <c r="CP166" i="13" s="1"/>
  <c r="CO148" i="13"/>
  <c r="CO166" i="13" s="1"/>
  <c r="CN148" i="13"/>
  <c r="CM148" i="13"/>
  <c r="CM166" i="13" s="1"/>
  <c r="CL148" i="13"/>
  <c r="CK148" i="13"/>
  <c r="CJ148" i="13"/>
  <c r="CJ166" i="13" s="1"/>
  <c r="CI148" i="13"/>
  <c r="CH148" i="13"/>
  <c r="CH166" i="13" s="1"/>
  <c r="CG148" i="13"/>
  <c r="CG166" i="13" s="1"/>
  <c r="CF148" i="13"/>
  <c r="CE148" i="13"/>
  <c r="CE166" i="13" s="1"/>
  <c r="CD148" i="13"/>
  <c r="CC148" i="13"/>
  <c r="CB148" i="13"/>
  <c r="CB166" i="13" s="1"/>
  <c r="CA148" i="13"/>
  <c r="BZ148" i="13"/>
  <c r="BZ166" i="13" s="1"/>
  <c r="BY148" i="13"/>
  <c r="BY166" i="13" s="1"/>
  <c r="BX148" i="13"/>
  <c r="BW148" i="13"/>
  <c r="BW166" i="13" s="1"/>
  <c r="BV148" i="13"/>
  <c r="BU148" i="13"/>
  <c r="BT148" i="13"/>
  <c r="BT166" i="13" s="1"/>
  <c r="BS148" i="13"/>
  <c r="BR148" i="13"/>
  <c r="BR166" i="13" s="1"/>
  <c r="BQ148" i="13"/>
  <c r="BQ166" i="13" s="1"/>
  <c r="BP148" i="13"/>
  <c r="BO148" i="13"/>
  <c r="BO166" i="13" s="1"/>
  <c r="BN148" i="13"/>
  <c r="BM148" i="13"/>
  <c r="BL148" i="13"/>
  <c r="BL166" i="13" s="1"/>
  <c r="BK148" i="13"/>
  <c r="BJ148" i="13"/>
  <c r="BJ166" i="13" s="1"/>
  <c r="BI148" i="13"/>
  <c r="BI166" i="13" s="1"/>
  <c r="BH148" i="13"/>
  <c r="BG148" i="13"/>
  <c r="BG166" i="13" s="1"/>
  <c r="BF148" i="13"/>
  <c r="BE148" i="13"/>
  <c r="BD148" i="13"/>
  <c r="BD166" i="13" s="1"/>
  <c r="BC148" i="13"/>
  <c r="BB148" i="13"/>
  <c r="BB166" i="13" s="1"/>
  <c r="BA148" i="13"/>
  <c r="BA166" i="13" s="1"/>
  <c r="AZ148" i="13"/>
  <c r="AY148" i="13"/>
  <c r="AY166" i="13" s="1"/>
  <c r="AX148" i="13"/>
  <c r="AW148" i="13"/>
  <c r="AV148" i="13"/>
  <c r="AV166" i="13" s="1"/>
  <c r="AU148" i="13"/>
  <c r="AT148" i="13"/>
  <c r="AT166" i="13" s="1"/>
  <c r="AS148" i="13"/>
  <c r="AS166" i="13" s="1"/>
  <c r="AR148" i="13"/>
  <c r="AQ148" i="13"/>
  <c r="AQ166" i="13" s="1"/>
  <c r="AP148" i="13"/>
  <c r="AO148" i="13"/>
  <c r="AN148" i="13"/>
  <c r="AN166" i="13" s="1"/>
  <c r="AM148" i="13"/>
  <c r="AL148" i="13"/>
  <c r="AL166" i="13" s="1"/>
  <c r="AK148" i="13"/>
  <c r="AK166" i="13" s="1"/>
  <c r="AJ148" i="13"/>
  <c r="AI148" i="13"/>
  <c r="AI166" i="13" s="1"/>
  <c r="AH148" i="13"/>
  <c r="AG148" i="13"/>
  <c r="AF148" i="13"/>
  <c r="AF166" i="13" s="1"/>
  <c r="AE148" i="13"/>
  <c r="AD148" i="13"/>
  <c r="AD166" i="13" s="1"/>
  <c r="AC148" i="13"/>
  <c r="AC166" i="13" s="1"/>
  <c r="AB148" i="13"/>
  <c r="AA148" i="13"/>
  <c r="AA166" i="13" s="1"/>
  <c r="Z148" i="13"/>
  <c r="Y148" i="13"/>
  <c r="X148" i="13"/>
  <c r="W148" i="13"/>
  <c r="V148" i="13"/>
  <c r="U148" i="13"/>
  <c r="T148" i="13"/>
  <c r="S148" i="13"/>
  <c r="R148" i="13"/>
  <c r="Q148" i="13"/>
  <c r="P148" i="13"/>
  <c r="O148" i="13"/>
  <c r="N148" i="13"/>
  <c r="M148" i="13"/>
  <c r="FY147" i="13"/>
  <c r="GK165" i="13" s="1"/>
  <c r="FX147" i="13"/>
  <c r="FW147" i="13"/>
  <c r="GI165" i="13" s="1"/>
  <c r="FV147" i="13"/>
  <c r="GH165" i="13" s="1"/>
  <c r="FU147" i="13"/>
  <c r="FT147" i="13"/>
  <c r="GF165" i="13" s="1"/>
  <c r="FS147" i="13"/>
  <c r="FR147" i="13"/>
  <c r="FQ147" i="13"/>
  <c r="GC165" i="13" s="1"/>
  <c r="FP147" i="13"/>
  <c r="FO147" i="13"/>
  <c r="GA165" i="13" s="1"/>
  <c r="FN147" i="13"/>
  <c r="FZ165" i="13" s="1"/>
  <c r="FM147" i="13"/>
  <c r="FM165" i="13" s="1"/>
  <c r="FL147" i="13"/>
  <c r="FK147" i="13"/>
  <c r="FK165" i="13" s="1"/>
  <c r="FJ147" i="13"/>
  <c r="FJ165" i="13" s="1"/>
  <c r="FI147" i="13"/>
  <c r="FH147" i="13"/>
  <c r="FH165" i="13" s="1"/>
  <c r="FG147" i="13"/>
  <c r="FF147" i="13"/>
  <c r="FE147" i="13"/>
  <c r="FE165" i="13" s="1"/>
  <c r="FD147" i="13"/>
  <c r="FC147" i="13"/>
  <c r="FC165" i="13" s="1"/>
  <c r="FB147" i="13"/>
  <c r="FB165" i="13" s="1"/>
  <c r="FA147" i="13"/>
  <c r="EZ147" i="13"/>
  <c r="EZ165" i="13" s="1"/>
  <c r="EY147" i="13"/>
  <c r="EX147" i="13"/>
  <c r="EW147" i="13"/>
  <c r="EW165" i="13" s="1"/>
  <c r="EV147" i="13"/>
  <c r="EU147" i="13"/>
  <c r="EU165" i="13" s="1"/>
  <c r="ET147" i="13"/>
  <c r="ET165" i="13" s="1"/>
  <c r="ES147" i="13"/>
  <c r="ER147" i="13"/>
  <c r="ER165" i="13" s="1"/>
  <c r="EQ147" i="13"/>
  <c r="EP147" i="13"/>
  <c r="EO147" i="13"/>
  <c r="EO165" i="13" s="1"/>
  <c r="EN147" i="13"/>
  <c r="EM147" i="13"/>
  <c r="EM165" i="13" s="1"/>
  <c r="EL147" i="13"/>
  <c r="EL165" i="13" s="1"/>
  <c r="EK147" i="13"/>
  <c r="EJ147" i="13"/>
  <c r="EJ165" i="13" s="1"/>
  <c r="EI147" i="13"/>
  <c r="EH147" i="13"/>
  <c r="EG147" i="13"/>
  <c r="EG165" i="13" s="1"/>
  <c r="EF147" i="13"/>
  <c r="EE147" i="13"/>
  <c r="EE165" i="13" s="1"/>
  <c r="ED147" i="13"/>
  <c r="ED165" i="13" s="1"/>
  <c r="EC147" i="13"/>
  <c r="EB147" i="13"/>
  <c r="EB165" i="13" s="1"/>
  <c r="EA147" i="13"/>
  <c r="DZ147" i="13"/>
  <c r="DY147" i="13"/>
  <c r="DY165" i="13" s="1"/>
  <c r="DX147" i="13"/>
  <c r="DW147" i="13"/>
  <c r="DW165" i="13" s="1"/>
  <c r="DV147" i="13"/>
  <c r="DV165" i="13" s="1"/>
  <c r="DU147" i="13"/>
  <c r="DT147" i="13"/>
  <c r="DT165" i="13" s="1"/>
  <c r="DS147" i="13"/>
  <c r="DR147" i="13"/>
  <c r="DQ147" i="13"/>
  <c r="DQ165" i="13" s="1"/>
  <c r="DP147" i="13"/>
  <c r="DO147" i="13"/>
  <c r="DO165" i="13" s="1"/>
  <c r="DN147" i="13"/>
  <c r="DN165" i="13" s="1"/>
  <c r="DM147" i="13"/>
  <c r="DL147" i="13"/>
  <c r="DL165" i="13" s="1"/>
  <c r="DK147" i="13"/>
  <c r="DJ147" i="13"/>
  <c r="DI147" i="13"/>
  <c r="DI165" i="13" s="1"/>
  <c r="DH147" i="13"/>
  <c r="DG147" i="13"/>
  <c r="DG165" i="13" s="1"/>
  <c r="DF147" i="13"/>
  <c r="DF165" i="13" s="1"/>
  <c r="DE147" i="13"/>
  <c r="DD147" i="13"/>
  <c r="DD165" i="13" s="1"/>
  <c r="DC147" i="13"/>
  <c r="DB147" i="13"/>
  <c r="DA147" i="13"/>
  <c r="DA165" i="13" s="1"/>
  <c r="CZ147" i="13"/>
  <c r="CY147" i="13"/>
  <c r="CY165" i="13" s="1"/>
  <c r="CX147" i="13"/>
  <c r="CX165" i="13" s="1"/>
  <c r="CW147" i="13"/>
  <c r="CV147" i="13"/>
  <c r="CV165" i="13" s="1"/>
  <c r="CU147" i="13"/>
  <c r="CT147" i="13"/>
  <c r="CS147" i="13"/>
  <c r="CS165" i="13" s="1"/>
  <c r="CR147" i="13"/>
  <c r="CQ147" i="13"/>
  <c r="CQ165" i="13" s="1"/>
  <c r="CP147" i="13"/>
  <c r="CP165" i="13" s="1"/>
  <c r="CO147" i="13"/>
  <c r="CN147" i="13"/>
  <c r="CN165" i="13" s="1"/>
  <c r="CM147" i="13"/>
  <c r="CL147" i="13"/>
  <c r="CK147" i="13"/>
  <c r="CK165" i="13" s="1"/>
  <c r="CJ147" i="13"/>
  <c r="CI147" i="13"/>
  <c r="CI165" i="13" s="1"/>
  <c r="CH147" i="13"/>
  <c r="CH165" i="13" s="1"/>
  <c r="CG147" i="13"/>
  <c r="CF147" i="13"/>
  <c r="CF165" i="13" s="1"/>
  <c r="CE147" i="13"/>
  <c r="CD147" i="13"/>
  <c r="CC147" i="13"/>
  <c r="CC165" i="13" s="1"/>
  <c r="CB147" i="13"/>
  <c r="CA147" i="13"/>
  <c r="CA165" i="13" s="1"/>
  <c r="BZ147" i="13"/>
  <c r="BZ165" i="13" s="1"/>
  <c r="BY147" i="13"/>
  <c r="BX147" i="13"/>
  <c r="BX165" i="13" s="1"/>
  <c r="BW147" i="13"/>
  <c r="BV147" i="13"/>
  <c r="BU147" i="13"/>
  <c r="BU165" i="13" s="1"/>
  <c r="BT147" i="13"/>
  <c r="BS147" i="13"/>
  <c r="BS165" i="13" s="1"/>
  <c r="BR147" i="13"/>
  <c r="BR165" i="13" s="1"/>
  <c r="BQ147" i="13"/>
  <c r="BP147" i="13"/>
  <c r="BP165" i="13" s="1"/>
  <c r="BO147" i="13"/>
  <c r="BN147" i="13"/>
  <c r="BM147" i="13"/>
  <c r="BM165" i="13" s="1"/>
  <c r="BL147" i="13"/>
  <c r="BK147" i="13"/>
  <c r="BK165" i="13" s="1"/>
  <c r="BJ147" i="13"/>
  <c r="BJ165" i="13" s="1"/>
  <c r="BI147" i="13"/>
  <c r="BH147" i="13"/>
  <c r="BH165" i="13" s="1"/>
  <c r="BG147" i="13"/>
  <c r="BF147" i="13"/>
  <c r="BE147" i="13"/>
  <c r="BE165" i="13" s="1"/>
  <c r="BD147" i="13"/>
  <c r="BC147" i="13"/>
  <c r="BC165" i="13" s="1"/>
  <c r="BB147" i="13"/>
  <c r="BB165" i="13" s="1"/>
  <c r="BA147" i="13"/>
  <c r="AZ147" i="13"/>
  <c r="AZ165" i="13" s="1"/>
  <c r="AY147" i="13"/>
  <c r="AX147" i="13"/>
  <c r="AW147" i="13"/>
  <c r="AW165" i="13" s="1"/>
  <c r="AV147" i="13"/>
  <c r="AU147" i="13"/>
  <c r="AU165" i="13" s="1"/>
  <c r="AT147" i="13"/>
  <c r="AT165" i="13" s="1"/>
  <c r="AS147" i="13"/>
  <c r="AR147" i="13"/>
  <c r="AR165" i="13" s="1"/>
  <c r="AQ147" i="13"/>
  <c r="AP147" i="13"/>
  <c r="AO147" i="13"/>
  <c r="AO165" i="13" s="1"/>
  <c r="AN147" i="13"/>
  <c r="AM147" i="13"/>
  <c r="AM165" i="13" s="1"/>
  <c r="AL147" i="13"/>
  <c r="AL165" i="13" s="1"/>
  <c r="AK147" i="13"/>
  <c r="AJ147" i="13"/>
  <c r="AJ165" i="13" s="1"/>
  <c r="AI147" i="13"/>
  <c r="AH147" i="13"/>
  <c r="AG147" i="13"/>
  <c r="AG165" i="13" s="1"/>
  <c r="AF147" i="13"/>
  <c r="AE147" i="13"/>
  <c r="AE165" i="13" s="1"/>
  <c r="AD147" i="13"/>
  <c r="AD165" i="13" s="1"/>
  <c r="AC147" i="13"/>
  <c r="AB147" i="13"/>
  <c r="AB165" i="13" s="1"/>
  <c r="AA147" i="13"/>
  <c r="Z147" i="13"/>
  <c r="Y147" i="13"/>
  <c r="X147" i="13"/>
  <c r="W147" i="13"/>
  <c r="V147" i="13"/>
  <c r="U147" i="13"/>
  <c r="T147" i="13"/>
  <c r="S147" i="13"/>
  <c r="R147" i="13"/>
  <c r="Q147" i="13"/>
  <c r="P147" i="13"/>
  <c r="O147" i="13"/>
  <c r="N147" i="13"/>
  <c r="M147" i="13"/>
  <c r="FY120" i="13"/>
  <c r="FX120" i="13"/>
  <c r="FW120" i="13"/>
  <c r="FV120" i="13"/>
  <c r="FU120" i="13"/>
  <c r="FT120" i="13"/>
  <c r="FS120" i="13"/>
  <c r="FR120" i="13"/>
  <c r="FQ120" i="13"/>
  <c r="FP120" i="13"/>
  <c r="FO120" i="13"/>
  <c r="FN120" i="13"/>
  <c r="FM120" i="13"/>
  <c r="FL120" i="13"/>
  <c r="FK120" i="13"/>
  <c r="FJ120" i="13"/>
  <c r="FI120" i="13"/>
  <c r="FH120" i="13"/>
  <c r="FG120" i="13"/>
  <c r="FF120" i="13"/>
  <c r="FE120" i="13"/>
  <c r="FD120" i="13"/>
  <c r="FC120" i="13"/>
  <c r="FB120" i="13"/>
  <c r="FA120" i="13"/>
  <c r="EZ120" i="13"/>
  <c r="EY120" i="13"/>
  <c r="EX120" i="13"/>
  <c r="EW120" i="13"/>
  <c r="EV120" i="13"/>
  <c r="EU120" i="13"/>
  <c r="ET120" i="13"/>
  <c r="ES120" i="13"/>
  <c r="ER120" i="13"/>
  <c r="EQ120" i="13"/>
  <c r="EP120" i="13"/>
  <c r="EO120" i="13"/>
  <c r="EN120" i="13"/>
  <c r="EM120" i="13"/>
  <c r="EL120" i="13"/>
  <c r="EK120" i="13"/>
  <c r="EJ120" i="13"/>
  <c r="EI120" i="13"/>
  <c r="EH120" i="13"/>
  <c r="EG120" i="13"/>
  <c r="EF120" i="13"/>
  <c r="EE120" i="13"/>
  <c r="ED120" i="13"/>
  <c r="EC120" i="13"/>
  <c r="EB120" i="13"/>
  <c r="EA120" i="13"/>
  <c r="DZ120" i="13"/>
  <c r="DY120" i="13"/>
  <c r="DX120" i="13"/>
  <c r="DW120" i="13"/>
  <c r="DV120" i="13"/>
  <c r="DU120" i="13"/>
  <c r="DT120" i="13"/>
  <c r="DS120" i="13"/>
  <c r="DR120" i="13"/>
  <c r="DQ120" i="13"/>
  <c r="DP120" i="13"/>
  <c r="DO120" i="13"/>
  <c r="DN120" i="13"/>
  <c r="DM120" i="13"/>
  <c r="DL120" i="13"/>
  <c r="DK120" i="13"/>
  <c r="DJ120" i="13"/>
  <c r="DI120" i="13"/>
  <c r="DH120" i="13"/>
  <c r="DG120" i="13"/>
  <c r="DF120" i="13"/>
  <c r="DE120" i="13"/>
  <c r="DD120" i="13"/>
  <c r="DC120" i="13"/>
  <c r="DB120" i="13"/>
  <c r="DA120" i="13"/>
  <c r="CZ120" i="13"/>
  <c r="CY120" i="13"/>
  <c r="CX120" i="13"/>
  <c r="CW120" i="13"/>
  <c r="CV120" i="13"/>
  <c r="CU120" i="13"/>
  <c r="CT120" i="13"/>
  <c r="CS120" i="13"/>
  <c r="CR120" i="13"/>
  <c r="CQ120" i="13"/>
  <c r="CP120" i="13"/>
  <c r="CO120" i="13"/>
  <c r="CN120" i="13"/>
  <c r="CM120" i="13"/>
  <c r="CL120" i="13"/>
  <c r="CK120" i="13"/>
  <c r="CJ120" i="13"/>
  <c r="CI120" i="13"/>
  <c r="CH120" i="13"/>
  <c r="CG120" i="13"/>
  <c r="CF120" i="13"/>
  <c r="CE120" i="13"/>
  <c r="CD120" i="13"/>
  <c r="CC120" i="13"/>
  <c r="CB120" i="13"/>
  <c r="CA120" i="13"/>
  <c r="BZ120" i="13"/>
  <c r="BY120" i="13"/>
  <c r="BX120" i="13"/>
  <c r="BW120" i="13"/>
  <c r="BV120" i="13"/>
  <c r="BU120" i="13"/>
  <c r="BT120" i="13"/>
  <c r="BS120" i="13"/>
  <c r="BR120" i="13"/>
  <c r="BQ120" i="13"/>
  <c r="BP120" i="13"/>
  <c r="BO120" i="13"/>
  <c r="BN120" i="13"/>
  <c r="BM120" i="13"/>
  <c r="BL120" i="13"/>
  <c r="BK120" i="13"/>
  <c r="BJ120" i="13"/>
  <c r="BI120" i="13"/>
  <c r="BH120" i="13"/>
  <c r="BG120" i="13"/>
  <c r="BF120" i="13"/>
  <c r="BE120" i="13"/>
  <c r="BD120" i="13"/>
  <c r="BC120" i="13"/>
  <c r="BB120" i="13"/>
  <c r="BA120" i="13"/>
  <c r="AZ120" i="13"/>
  <c r="AY120" i="13"/>
  <c r="AX120"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X120" i="13"/>
  <c r="W120" i="13"/>
  <c r="V120" i="13"/>
  <c r="U120" i="13"/>
  <c r="T120" i="13"/>
  <c r="S120" i="13"/>
  <c r="R120" i="13"/>
  <c r="Q120" i="13"/>
  <c r="P120" i="13"/>
  <c r="O120" i="13"/>
  <c r="N120" i="13"/>
  <c r="M120" i="13"/>
  <c r="FY119" i="13"/>
  <c r="FX119" i="13"/>
  <c r="FW119" i="13"/>
  <c r="FV119" i="13"/>
  <c r="FU119" i="13"/>
  <c r="FT119" i="13"/>
  <c r="FS119" i="13"/>
  <c r="FR119" i="13"/>
  <c r="FQ119" i="13"/>
  <c r="FP119" i="13"/>
  <c r="FO119" i="13"/>
  <c r="FN119" i="13"/>
  <c r="FM119" i="13"/>
  <c r="FL119" i="13"/>
  <c r="FK119" i="13"/>
  <c r="FJ119" i="13"/>
  <c r="FI119" i="13"/>
  <c r="FH119" i="13"/>
  <c r="FG119" i="13"/>
  <c r="FF119" i="13"/>
  <c r="FE119" i="13"/>
  <c r="FD119" i="13"/>
  <c r="FC119" i="13"/>
  <c r="FB119" i="13"/>
  <c r="FA119" i="13"/>
  <c r="EZ119" i="13"/>
  <c r="EY119" i="13"/>
  <c r="EX119" i="13"/>
  <c r="EW119" i="13"/>
  <c r="EV119" i="13"/>
  <c r="EU119" i="13"/>
  <c r="ET119" i="13"/>
  <c r="ES119" i="13"/>
  <c r="ER119" i="13"/>
  <c r="EQ119" i="13"/>
  <c r="EP119" i="13"/>
  <c r="EO119" i="13"/>
  <c r="EN119" i="13"/>
  <c r="EM119" i="13"/>
  <c r="EL119" i="13"/>
  <c r="EK119" i="13"/>
  <c r="EJ119" i="13"/>
  <c r="EI119" i="13"/>
  <c r="EH119" i="13"/>
  <c r="EG119" i="13"/>
  <c r="EF119" i="13"/>
  <c r="EE119" i="13"/>
  <c r="ED119" i="13"/>
  <c r="EC119" i="13"/>
  <c r="EB119" i="13"/>
  <c r="EA119" i="13"/>
  <c r="DZ119" i="13"/>
  <c r="DY119" i="13"/>
  <c r="DX119" i="13"/>
  <c r="DW119" i="13"/>
  <c r="DV119" i="13"/>
  <c r="DU119" i="13"/>
  <c r="DT119" i="13"/>
  <c r="DS119" i="13"/>
  <c r="DR119" i="13"/>
  <c r="DQ119" i="13"/>
  <c r="DP119" i="13"/>
  <c r="DO119" i="13"/>
  <c r="DN119" i="13"/>
  <c r="DM119" i="13"/>
  <c r="DL119" i="13"/>
  <c r="DK119" i="13"/>
  <c r="DJ119" i="13"/>
  <c r="DI119" i="13"/>
  <c r="DH119" i="13"/>
  <c r="DG119" i="13"/>
  <c r="DF119" i="13"/>
  <c r="DE119" i="13"/>
  <c r="DD119" i="13"/>
  <c r="DC119" i="13"/>
  <c r="DB119" i="13"/>
  <c r="DA119" i="13"/>
  <c r="CZ119" i="13"/>
  <c r="CY119" i="13"/>
  <c r="CX119" i="13"/>
  <c r="CW119" i="13"/>
  <c r="CV119" i="13"/>
  <c r="CU119" i="13"/>
  <c r="CT119" i="13"/>
  <c r="CS119" i="13"/>
  <c r="CR119" i="13"/>
  <c r="CQ119" i="13"/>
  <c r="CP119" i="13"/>
  <c r="CO119" i="13"/>
  <c r="CN119" i="13"/>
  <c r="CM119" i="13"/>
  <c r="CL119" i="13"/>
  <c r="CK119" i="13"/>
  <c r="CJ119" i="13"/>
  <c r="CI119" i="13"/>
  <c r="CH119" i="13"/>
  <c r="CG119" i="13"/>
  <c r="CF119" i="13"/>
  <c r="CE119" i="13"/>
  <c r="CD119" i="13"/>
  <c r="CC119" i="13"/>
  <c r="CB119" i="13"/>
  <c r="CA119" i="13"/>
  <c r="BZ119" i="13"/>
  <c r="BY119" i="13"/>
  <c r="BX119" i="13"/>
  <c r="BW119" i="13"/>
  <c r="BV119" i="13"/>
  <c r="BU119" i="13"/>
  <c r="BT119" i="13"/>
  <c r="BS119" i="13"/>
  <c r="BR119" i="13"/>
  <c r="BQ119" i="13"/>
  <c r="BP119" i="13"/>
  <c r="BO119" i="13"/>
  <c r="BN119" i="13"/>
  <c r="BM119" i="13"/>
  <c r="BL119" i="13"/>
  <c r="BK119" i="13"/>
  <c r="BJ119" i="13"/>
  <c r="BI119" i="13"/>
  <c r="BH119" i="13"/>
  <c r="BG119" i="13"/>
  <c r="BF119" i="13"/>
  <c r="BE119" i="13"/>
  <c r="BD119" i="13"/>
  <c r="BC119" i="13"/>
  <c r="BB119" i="13"/>
  <c r="BA119" i="13"/>
  <c r="AZ119" i="13"/>
  <c r="AY119" i="13"/>
  <c r="AX119" i="13"/>
  <c r="AW119" i="13"/>
  <c r="AV119"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S119" i="13"/>
  <c r="R119" i="13"/>
  <c r="R138" i="13" s="1"/>
  <c r="Q119" i="13"/>
  <c r="P119" i="13"/>
  <c r="O119" i="13"/>
  <c r="N119" i="13"/>
  <c r="M119" i="13"/>
  <c r="FY118" i="13"/>
  <c r="FX118" i="13"/>
  <c r="FW118" i="13"/>
  <c r="FV118" i="13"/>
  <c r="FU118" i="13"/>
  <c r="FT118" i="13"/>
  <c r="FS118" i="13"/>
  <c r="FR118" i="13"/>
  <c r="FQ118" i="13"/>
  <c r="FP118" i="13"/>
  <c r="FO118" i="13"/>
  <c r="FN118" i="13"/>
  <c r="FM118" i="13"/>
  <c r="FY116" i="13"/>
  <c r="FX116" i="13"/>
  <c r="FX135" i="13" s="1"/>
  <c r="FW116" i="13"/>
  <c r="FV116" i="13"/>
  <c r="FU116" i="13"/>
  <c r="FU135" i="13" s="1"/>
  <c r="FT116" i="13"/>
  <c r="FS116" i="13"/>
  <c r="FS135" i="13" s="1"/>
  <c r="FR116" i="13"/>
  <c r="FR135" i="13" s="1"/>
  <c r="FQ116" i="13"/>
  <c r="FP116" i="13"/>
  <c r="FP135" i="13" s="1"/>
  <c r="FO116" i="13"/>
  <c r="FN116" i="13"/>
  <c r="FM116" i="13"/>
  <c r="FM135" i="13" s="1"/>
  <c r="FL116" i="13"/>
  <c r="FK116" i="13"/>
  <c r="FK135" i="13" s="1"/>
  <c r="FJ116" i="13"/>
  <c r="FJ135" i="13" s="1"/>
  <c r="FI116" i="13"/>
  <c r="FH116" i="13"/>
  <c r="FH135" i="13" s="1"/>
  <c r="FG116" i="13"/>
  <c r="FF116" i="13"/>
  <c r="FE116" i="13"/>
  <c r="FE135" i="13" s="1"/>
  <c r="FD116" i="13"/>
  <c r="FC116" i="13"/>
  <c r="FC135" i="13" s="1"/>
  <c r="FB116" i="13"/>
  <c r="FB135" i="13" s="1"/>
  <c r="FA116" i="13"/>
  <c r="EZ116" i="13"/>
  <c r="EZ135" i="13" s="1"/>
  <c r="EY116" i="13"/>
  <c r="EX116" i="13"/>
  <c r="EW116" i="13"/>
  <c r="EW135" i="13" s="1"/>
  <c r="EV116" i="13"/>
  <c r="EU116" i="13"/>
  <c r="EU135" i="13" s="1"/>
  <c r="ET116" i="13"/>
  <c r="ET135" i="13" s="1"/>
  <c r="ES116" i="13"/>
  <c r="ER116" i="13"/>
  <c r="ER135" i="13" s="1"/>
  <c r="EQ116" i="13"/>
  <c r="EP116" i="13"/>
  <c r="EO116" i="13"/>
  <c r="EO135" i="13" s="1"/>
  <c r="EN116" i="13"/>
  <c r="EM116" i="13"/>
  <c r="EM135" i="13" s="1"/>
  <c r="EL116" i="13"/>
  <c r="EL135" i="13" s="1"/>
  <c r="EK116" i="13"/>
  <c r="EJ116" i="13"/>
  <c r="EJ135" i="13" s="1"/>
  <c r="EI116" i="13"/>
  <c r="EH116" i="13"/>
  <c r="EG116" i="13"/>
  <c r="EG135" i="13" s="1"/>
  <c r="EF116" i="13"/>
  <c r="EE116" i="13"/>
  <c r="EE135" i="13" s="1"/>
  <c r="ED116" i="13"/>
  <c r="ED135" i="13" s="1"/>
  <c r="EC116" i="13"/>
  <c r="EB116" i="13"/>
  <c r="EB135" i="13" s="1"/>
  <c r="EA116" i="13"/>
  <c r="DZ116" i="13"/>
  <c r="DY116" i="13"/>
  <c r="DY135" i="13" s="1"/>
  <c r="DX116" i="13"/>
  <c r="DW116" i="13"/>
  <c r="DW135" i="13" s="1"/>
  <c r="DV116" i="13"/>
  <c r="DV135" i="13" s="1"/>
  <c r="DU116" i="13"/>
  <c r="DT116" i="13"/>
  <c r="DT135" i="13" s="1"/>
  <c r="DS116" i="13"/>
  <c r="DR116" i="13"/>
  <c r="DQ116" i="13"/>
  <c r="DQ135" i="13" s="1"/>
  <c r="DP116" i="13"/>
  <c r="DO116" i="13"/>
  <c r="DO135" i="13" s="1"/>
  <c r="DN116" i="13"/>
  <c r="DN135" i="13" s="1"/>
  <c r="DM116" i="13"/>
  <c r="DL116" i="13"/>
  <c r="DL135" i="13" s="1"/>
  <c r="DK116" i="13"/>
  <c r="DJ116" i="13"/>
  <c r="DI116" i="13"/>
  <c r="DI135" i="13" s="1"/>
  <c r="DH116" i="13"/>
  <c r="DG116" i="13"/>
  <c r="DG135" i="13" s="1"/>
  <c r="DF116" i="13"/>
  <c r="DF135" i="13" s="1"/>
  <c r="DE116" i="13"/>
  <c r="DD116" i="13"/>
  <c r="DD135" i="13" s="1"/>
  <c r="DC116" i="13"/>
  <c r="DB116" i="13"/>
  <c r="DA116" i="13"/>
  <c r="DA135" i="13" s="1"/>
  <c r="CZ116" i="13"/>
  <c r="CY116" i="13"/>
  <c r="CY135" i="13" s="1"/>
  <c r="CX116" i="13"/>
  <c r="CX135" i="13" s="1"/>
  <c r="CW116" i="13"/>
  <c r="CV116" i="13"/>
  <c r="CV135" i="13" s="1"/>
  <c r="CU116" i="13"/>
  <c r="CT116" i="13"/>
  <c r="CS116" i="13"/>
  <c r="CS135" i="13" s="1"/>
  <c r="CR116" i="13"/>
  <c r="CQ116" i="13"/>
  <c r="CQ135" i="13" s="1"/>
  <c r="CP116" i="13"/>
  <c r="CP135" i="13" s="1"/>
  <c r="CO116" i="13"/>
  <c r="CN116" i="13"/>
  <c r="CN135" i="13" s="1"/>
  <c r="CM116" i="13"/>
  <c r="CL116" i="13"/>
  <c r="CK116" i="13"/>
  <c r="CK135" i="13" s="1"/>
  <c r="CJ116" i="13"/>
  <c r="CI116" i="13"/>
  <c r="CI135" i="13" s="1"/>
  <c r="CH116" i="13"/>
  <c r="CH135" i="13" s="1"/>
  <c r="CG116" i="13"/>
  <c r="CF116" i="13"/>
  <c r="CF135" i="13" s="1"/>
  <c r="CE116" i="13"/>
  <c r="CD116" i="13"/>
  <c r="CC116" i="13"/>
  <c r="CC135" i="13" s="1"/>
  <c r="CB116" i="13"/>
  <c r="CA116" i="13"/>
  <c r="CA135" i="13" s="1"/>
  <c r="BZ116" i="13"/>
  <c r="BZ135" i="13" s="1"/>
  <c r="BY116" i="13"/>
  <c r="BX116" i="13"/>
  <c r="BX135" i="13" s="1"/>
  <c r="BW116" i="13"/>
  <c r="BV116" i="13"/>
  <c r="BU116" i="13"/>
  <c r="BU135" i="13" s="1"/>
  <c r="BT116" i="13"/>
  <c r="BS116" i="13"/>
  <c r="BS135" i="13" s="1"/>
  <c r="BR116" i="13"/>
  <c r="BR135" i="13" s="1"/>
  <c r="BQ116" i="13"/>
  <c r="BP116" i="13"/>
  <c r="BP135" i="13" s="1"/>
  <c r="BO116" i="13"/>
  <c r="BO135" i="13" s="1"/>
  <c r="BN116" i="13"/>
  <c r="BM116" i="13"/>
  <c r="BM135" i="13" s="1"/>
  <c r="BL116" i="13"/>
  <c r="BK116" i="13"/>
  <c r="BK135" i="13" s="1"/>
  <c r="BJ116" i="13"/>
  <c r="BJ135" i="13" s="1"/>
  <c r="BI116" i="13"/>
  <c r="BI135" i="13" s="1"/>
  <c r="BH116" i="13"/>
  <c r="BH135" i="13" s="1"/>
  <c r="BG116" i="13"/>
  <c r="BG135" i="13" s="1"/>
  <c r="BF116" i="13"/>
  <c r="BE116" i="13"/>
  <c r="BE135" i="13" s="1"/>
  <c r="BD116" i="13"/>
  <c r="BC116" i="13"/>
  <c r="BC135" i="13" s="1"/>
  <c r="BB116" i="13"/>
  <c r="BB135" i="13" s="1"/>
  <c r="BA116" i="13"/>
  <c r="BA135" i="13" s="1"/>
  <c r="AZ116" i="13"/>
  <c r="AZ135" i="13" s="1"/>
  <c r="AY116" i="13"/>
  <c r="AY135" i="13" s="1"/>
  <c r="AX116" i="13"/>
  <c r="AW116" i="13"/>
  <c r="AW135" i="13" s="1"/>
  <c r="AV116" i="13"/>
  <c r="AU116" i="13"/>
  <c r="AU135" i="13" s="1"/>
  <c r="AT116" i="13"/>
  <c r="AT135" i="13" s="1"/>
  <c r="AS116" i="13"/>
  <c r="AS135" i="13" s="1"/>
  <c r="AR116" i="13"/>
  <c r="AR135" i="13" s="1"/>
  <c r="AQ116" i="13"/>
  <c r="AQ135" i="13" s="1"/>
  <c r="AP116" i="13"/>
  <c r="AO116" i="13"/>
  <c r="AO135" i="13" s="1"/>
  <c r="AN116" i="13"/>
  <c r="AM116" i="13"/>
  <c r="AM135" i="13" s="1"/>
  <c r="AL116" i="13"/>
  <c r="AL135" i="13" s="1"/>
  <c r="AK116" i="13"/>
  <c r="AK135" i="13" s="1"/>
  <c r="AJ116" i="13"/>
  <c r="AJ135" i="13" s="1"/>
  <c r="AI116" i="13"/>
  <c r="AI135" i="13" s="1"/>
  <c r="AH116" i="13"/>
  <c r="AG116" i="13"/>
  <c r="AG135" i="13" s="1"/>
  <c r="AF116" i="13"/>
  <c r="AF135" i="13" s="1"/>
  <c r="AE116" i="13"/>
  <c r="AE135" i="13" s="1"/>
  <c r="AD116" i="13"/>
  <c r="AD135" i="13" s="1"/>
  <c r="AC116" i="13"/>
  <c r="AC135" i="13" s="1"/>
  <c r="AB116" i="13"/>
  <c r="AB135" i="13" s="1"/>
  <c r="AA116" i="13"/>
  <c r="AA135" i="13" s="1"/>
  <c r="Z116" i="13"/>
  <c r="Y116" i="13"/>
  <c r="Y135" i="13" s="1"/>
  <c r="X116" i="13"/>
  <c r="X135" i="13" s="1"/>
  <c r="W116" i="13"/>
  <c r="W135" i="13" s="1"/>
  <c r="V116" i="13"/>
  <c r="V135" i="13" s="1"/>
  <c r="U116" i="13"/>
  <c r="U135" i="13" s="1"/>
  <c r="T116" i="13"/>
  <c r="T135" i="13" s="1"/>
  <c r="S116" i="13"/>
  <c r="S135" i="13" s="1"/>
  <c r="R116" i="13"/>
  <c r="R135" i="13" s="1"/>
  <c r="Q116" i="13"/>
  <c r="Q135" i="13" s="1"/>
  <c r="P116" i="13"/>
  <c r="P135" i="13" s="1"/>
  <c r="O116" i="13"/>
  <c r="O135" i="13" s="1"/>
  <c r="N116" i="13"/>
  <c r="N135" i="13" s="1"/>
  <c r="M116" i="13"/>
  <c r="M135" i="13" s="1"/>
  <c r="FY114" i="13"/>
  <c r="FX114" i="13"/>
  <c r="FW114" i="13"/>
  <c r="FV114" i="13"/>
  <c r="FU114" i="13"/>
  <c r="FT114" i="13"/>
  <c r="FS114" i="13"/>
  <c r="FR114" i="13"/>
  <c r="FQ114" i="13"/>
  <c r="FP114" i="13"/>
  <c r="FO114" i="13"/>
  <c r="FN114" i="13"/>
  <c r="FM114" i="13"/>
  <c r="FL114" i="13"/>
  <c r="FK114" i="13"/>
  <c r="FJ114" i="13"/>
  <c r="FI114" i="13"/>
  <c r="FH114" i="13"/>
  <c r="FG114" i="13"/>
  <c r="FF114" i="13"/>
  <c r="FE114" i="13"/>
  <c r="FD114" i="13"/>
  <c r="FC114" i="13"/>
  <c r="FB114" i="13"/>
  <c r="FA114" i="13"/>
  <c r="EZ114" i="13"/>
  <c r="EY114" i="13"/>
  <c r="EX114" i="13"/>
  <c r="EW114" i="13"/>
  <c r="EV114" i="13"/>
  <c r="EU114" i="13"/>
  <c r="ET114" i="13"/>
  <c r="ES114" i="13"/>
  <c r="ER114" i="13"/>
  <c r="EQ114" i="13"/>
  <c r="EP114" i="13"/>
  <c r="EO114" i="13"/>
  <c r="EN114" i="13"/>
  <c r="EM114" i="13"/>
  <c r="EL114" i="13"/>
  <c r="EK114" i="13"/>
  <c r="EJ114" i="13"/>
  <c r="EI114" i="13"/>
  <c r="EH114" i="13"/>
  <c r="EG114" i="13"/>
  <c r="EF114" i="13"/>
  <c r="EE114" i="13"/>
  <c r="ED114" i="13"/>
  <c r="EC114" i="13"/>
  <c r="EB114" i="13"/>
  <c r="EA114" i="13"/>
  <c r="DZ114" i="13"/>
  <c r="DY114" i="13"/>
  <c r="DX114" i="13"/>
  <c r="DW114" i="13"/>
  <c r="DV114" i="13"/>
  <c r="DU114" i="13"/>
  <c r="DT114" i="13"/>
  <c r="DS114" i="13"/>
  <c r="DR114" i="13"/>
  <c r="DQ114" i="13"/>
  <c r="DP114" i="13"/>
  <c r="DO114" i="13"/>
  <c r="DN114" i="13"/>
  <c r="DM114" i="13"/>
  <c r="DL114" i="13"/>
  <c r="DK114" i="13"/>
  <c r="DJ114" i="13"/>
  <c r="DI114" i="13"/>
  <c r="DH114" i="13"/>
  <c r="DG114" i="13"/>
  <c r="DF114" i="13"/>
  <c r="DE114" i="13"/>
  <c r="DD114" i="13"/>
  <c r="DC114" i="13"/>
  <c r="DB114" i="13"/>
  <c r="DA114" i="13"/>
  <c r="CZ114" i="13"/>
  <c r="CY114" i="13"/>
  <c r="CX114" i="13"/>
  <c r="CW114" i="13"/>
  <c r="CV114" i="13"/>
  <c r="CU114" i="13"/>
  <c r="CT114" i="13"/>
  <c r="CS114" i="13"/>
  <c r="CR114" i="13"/>
  <c r="CQ114" i="13"/>
  <c r="CP114" i="13"/>
  <c r="CO114" i="13"/>
  <c r="CN114" i="13"/>
  <c r="CM114" i="13"/>
  <c r="CL114" i="13"/>
  <c r="CK114" i="13"/>
  <c r="CJ114" i="13"/>
  <c r="CI114" i="13"/>
  <c r="CH114" i="13"/>
  <c r="CG114" i="13"/>
  <c r="CF114" i="13"/>
  <c r="CE114" i="13"/>
  <c r="CD114" i="13"/>
  <c r="CC114" i="13"/>
  <c r="CB114" i="13"/>
  <c r="CA114" i="13"/>
  <c r="BZ114" i="13"/>
  <c r="BY114" i="13"/>
  <c r="BX114" i="13"/>
  <c r="BW114" i="13"/>
  <c r="BV114" i="13"/>
  <c r="BU114" i="13"/>
  <c r="BT114" i="13"/>
  <c r="BS114" i="13"/>
  <c r="BR114" i="13"/>
  <c r="BQ114" i="13"/>
  <c r="BP114" i="13"/>
  <c r="BO114" i="13"/>
  <c r="BN114" i="13"/>
  <c r="BM114" i="13"/>
  <c r="BL114" i="13"/>
  <c r="BK114" i="13"/>
  <c r="BJ114" i="13"/>
  <c r="BI114" i="13"/>
  <c r="BH114" i="13"/>
  <c r="BG114" i="13"/>
  <c r="BF114" i="13"/>
  <c r="BE114" i="13"/>
  <c r="BD114" i="13"/>
  <c r="BC114" i="13"/>
  <c r="BB114" i="13"/>
  <c r="BA114" i="13"/>
  <c r="AZ114" i="13"/>
  <c r="AY114" i="13"/>
  <c r="AX114" i="13"/>
  <c r="AW114" i="13"/>
  <c r="AV114" i="13"/>
  <c r="AU114" i="13"/>
  <c r="AT114" i="13"/>
  <c r="AS114" i="13"/>
  <c r="AR114" i="13"/>
  <c r="AQ114"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S114" i="13"/>
  <c r="R114" i="13"/>
  <c r="R133" i="13" s="1"/>
  <c r="Q114" i="13"/>
  <c r="P114" i="13"/>
  <c r="O114" i="13"/>
  <c r="N114" i="13"/>
  <c r="M114" i="13"/>
  <c r="FY113" i="13"/>
  <c r="FX113" i="13"/>
  <c r="FW113" i="13"/>
  <c r="FW132" i="13" s="1"/>
  <c r="FV113" i="13"/>
  <c r="FU113" i="13"/>
  <c r="FU132" i="13" s="1"/>
  <c r="FT113" i="13"/>
  <c r="FT132" i="13" s="1"/>
  <c r="FS113" i="13"/>
  <c r="FR113" i="13"/>
  <c r="FR132" i="13" s="1"/>
  <c r="FQ113" i="13"/>
  <c r="FP113" i="13"/>
  <c r="FO113" i="13"/>
  <c r="FO132" i="13" s="1"/>
  <c r="FN113" i="13"/>
  <c r="FM113" i="13"/>
  <c r="FM132" i="13" s="1"/>
  <c r="FL113" i="13"/>
  <c r="FL132" i="13" s="1"/>
  <c r="FK113" i="13"/>
  <c r="FJ113" i="13"/>
  <c r="FJ132" i="13" s="1"/>
  <c r="FI113" i="13"/>
  <c r="FH113" i="13"/>
  <c r="FG113" i="13"/>
  <c r="FG132" i="13" s="1"/>
  <c r="FF113" i="13"/>
  <c r="FE113" i="13"/>
  <c r="FE132" i="13" s="1"/>
  <c r="FD113" i="13"/>
  <c r="FD132" i="13" s="1"/>
  <c r="FC113" i="13"/>
  <c r="FC132" i="13" s="1"/>
  <c r="FB113" i="13"/>
  <c r="FB132" i="13" s="1"/>
  <c r="FA113" i="13"/>
  <c r="EZ113" i="13"/>
  <c r="EY113" i="13"/>
  <c r="EY132" i="13" s="1"/>
  <c r="EX113" i="13"/>
  <c r="EW113" i="13"/>
  <c r="EW132" i="13" s="1"/>
  <c r="EV113" i="13"/>
  <c r="EV132" i="13" s="1"/>
  <c r="EU113" i="13"/>
  <c r="EU132" i="13" s="1"/>
  <c r="ET113" i="13"/>
  <c r="ET132" i="13" s="1"/>
  <c r="ES113" i="13"/>
  <c r="ER113" i="13"/>
  <c r="EQ113" i="13"/>
  <c r="EQ132" i="13" s="1"/>
  <c r="EP113" i="13"/>
  <c r="EO113" i="13"/>
  <c r="EO132" i="13" s="1"/>
  <c r="EN113" i="13"/>
  <c r="EN132" i="13" s="1"/>
  <c r="EM113" i="13"/>
  <c r="EM132" i="13" s="1"/>
  <c r="EL113" i="13"/>
  <c r="EL132" i="13" s="1"/>
  <c r="EK113" i="13"/>
  <c r="EJ113" i="13"/>
  <c r="EI113" i="13"/>
  <c r="EI132" i="13" s="1"/>
  <c r="EH113" i="13"/>
  <c r="EG113" i="13"/>
  <c r="EG132" i="13" s="1"/>
  <c r="EF113" i="13"/>
  <c r="EF132" i="13" s="1"/>
  <c r="EE113" i="13"/>
  <c r="EE132" i="13" s="1"/>
  <c r="ED113" i="13"/>
  <c r="ED132" i="13" s="1"/>
  <c r="EC113" i="13"/>
  <c r="EB113" i="13"/>
  <c r="EA113" i="13"/>
  <c r="EA132" i="13" s="1"/>
  <c r="DZ113" i="13"/>
  <c r="DY113" i="13"/>
  <c r="DY132" i="13" s="1"/>
  <c r="DX113" i="13"/>
  <c r="DX132" i="13" s="1"/>
  <c r="DW113" i="13"/>
  <c r="DW132" i="13" s="1"/>
  <c r="DV113" i="13"/>
  <c r="DV132" i="13" s="1"/>
  <c r="DU113" i="13"/>
  <c r="DT113" i="13"/>
  <c r="DS113" i="13"/>
  <c r="DS132" i="13" s="1"/>
  <c r="DR113" i="13"/>
  <c r="DQ113" i="13"/>
  <c r="DQ132" i="13" s="1"/>
  <c r="DP113" i="13"/>
  <c r="DP132" i="13" s="1"/>
  <c r="DO113" i="13"/>
  <c r="DO132" i="13" s="1"/>
  <c r="DN113" i="13"/>
  <c r="DN132" i="13" s="1"/>
  <c r="DM113" i="13"/>
  <c r="DL113" i="13"/>
  <c r="DL132" i="13" s="1"/>
  <c r="DK113" i="13"/>
  <c r="DK132" i="13" s="1"/>
  <c r="DJ113" i="13"/>
  <c r="DI113" i="13"/>
  <c r="DI132" i="13" s="1"/>
  <c r="DH113" i="13"/>
  <c r="DH132" i="13" s="1"/>
  <c r="DG113" i="13"/>
  <c r="DG132" i="13" s="1"/>
  <c r="DF113" i="13"/>
  <c r="DF132" i="13" s="1"/>
  <c r="DE113" i="13"/>
  <c r="DD113" i="13"/>
  <c r="DD132" i="13" s="1"/>
  <c r="DC113" i="13"/>
  <c r="DC132" i="13" s="1"/>
  <c r="DB113" i="13"/>
  <c r="DA113" i="13"/>
  <c r="DA132" i="13" s="1"/>
  <c r="CZ113" i="13"/>
  <c r="CZ132" i="13" s="1"/>
  <c r="CY113" i="13"/>
  <c r="CY132" i="13" s="1"/>
  <c r="CX113" i="13"/>
  <c r="CX132" i="13" s="1"/>
  <c r="CW113" i="13"/>
  <c r="CV113" i="13"/>
  <c r="CV132" i="13" s="1"/>
  <c r="CU113" i="13"/>
  <c r="CU132" i="13" s="1"/>
  <c r="CT113" i="13"/>
  <c r="CS113" i="13"/>
  <c r="CS132" i="13" s="1"/>
  <c r="CR113" i="13"/>
  <c r="CR132" i="13" s="1"/>
  <c r="CQ113" i="13"/>
  <c r="CQ132" i="13" s="1"/>
  <c r="CP113" i="13"/>
  <c r="CP132" i="13" s="1"/>
  <c r="CO113" i="13"/>
  <c r="CO132" i="13" s="1"/>
  <c r="CN113" i="13"/>
  <c r="CN132" i="13" s="1"/>
  <c r="CM113" i="13"/>
  <c r="CM132" i="13" s="1"/>
  <c r="CL113" i="13"/>
  <c r="CK113" i="13"/>
  <c r="CK132" i="13" s="1"/>
  <c r="CJ113" i="13"/>
  <c r="CJ132" i="13" s="1"/>
  <c r="CI113" i="13"/>
  <c r="CI132" i="13" s="1"/>
  <c r="CH113" i="13"/>
  <c r="CH132" i="13" s="1"/>
  <c r="CG113" i="13"/>
  <c r="CG132" i="13" s="1"/>
  <c r="CF113" i="13"/>
  <c r="CF132" i="13" s="1"/>
  <c r="CE113" i="13"/>
  <c r="CE132" i="13" s="1"/>
  <c r="CD113" i="13"/>
  <c r="CC113" i="13"/>
  <c r="CC132" i="13" s="1"/>
  <c r="CB113" i="13"/>
  <c r="CB132" i="13" s="1"/>
  <c r="CA113" i="13"/>
  <c r="CA132" i="13" s="1"/>
  <c r="BZ113" i="13"/>
  <c r="BZ132" i="13" s="1"/>
  <c r="BY113" i="13"/>
  <c r="BY132" i="13" s="1"/>
  <c r="BX113" i="13"/>
  <c r="BX132" i="13" s="1"/>
  <c r="BW113" i="13"/>
  <c r="BW132" i="13" s="1"/>
  <c r="BV113" i="13"/>
  <c r="BU113" i="13"/>
  <c r="BU132" i="13" s="1"/>
  <c r="BT113" i="13"/>
  <c r="BT132" i="13" s="1"/>
  <c r="BS113" i="13"/>
  <c r="BS132" i="13" s="1"/>
  <c r="BR113" i="13"/>
  <c r="BR132" i="13" s="1"/>
  <c r="BQ113" i="13"/>
  <c r="BQ132" i="13" s="1"/>
  <c r="BP113" i="13"/>
  <c r="BP132" i="13" s="1"/>
  <c r="BO113" i="13"/>
  <c r="BO132" i="13" s="1"/>
  <c r="BN113" i="13"/>
  <c r="BM113" i="13"/>
  <c r="BM132" i="13" s="1"/>
  <c r="BL113" i="13"/>
  <c r="BL132" i="13" s="1"/>
  <c r="BK113" i="13"/>
  <c r="BK132" i="13" s="1"/>
  <c r="BJ113" i="13"/>
  <c r="BJ132" i="13" s="1"/>
  <c r="BI113" i="13"/>
  <c r="BI132" i="13" s="1"/>
  <c r="BH113" i="13"/>
  <c r="BH132" i="13" s="1"/>
  <c r="BG113" i="13"/>
  <c r="BG132" i="13" s="1"/>
  <c r="BF113" i="13"/>
  <c r="BE113" i="13"/>
  <c r="BE132" i="13" s="1"/>
  <c r="BD113" i="13"/>
  <c r="BD132" i="13" s="1"/>
  <c r="BC113" i="13"/>
  <c r="BC132" i="13" s="1"/>
  <c r="BB113" i="13"/>
  <c r="BB132" i="13" s="1"/>
  <c r="BA113" i="13"/>
  <c r="BA132" i="13" s="1"/>
  <c r="AZ113" i="13"/>
  <c r="AZ132" i="13" s="1"/>
  <c r="AY113" i="13"/>
  <c r="AY132" i="13" s="1"/>
  <c r="AX113" i="13"/>
  <c r="AW113" i="13"/>
  <c r="AW132" i="13" s="1"/>
  <c r="AV113" i="13"/>
  <c r="AV132" i="13" s="1"/>
  <c r="AU113" i="13"/>
  <c r="AU132" i="13" s="1"/>
  <c r="AT113" i="13"/>
  <c r="AT132" i="13" s="1"/>
  <c r="AS113" i="13"/>
  <c r="AS132" i="13" s="1"/>
  <c r="AR113" i="13"/>
  <c r="AR132" i="13" s="1"/>
  <c r="AQ113" i="13"/>
  <c r="AQ132" i="13" s="1"/>
  <c r="AP113" i="13"/>
  <c r="AO113" i="13"/>
  <c r="AO132" i="13" s="1"/>
  <c r="AN113" i="13"/>
  <c r="AN132" i="13" s="1"/>
  <c r="AM113" i="13"/>
  <c r="AM132" i="13" s="1"/>
  <c r="AL113" i="13"/>
  <c r="AL132" i="13" s="1"/>
  <c r="AK113" i="13"/>
  <c r="AK132" i="13" s="1"/>
  <c r="AJ113" i="13"/>
  <c r="AJ132" i="13" s="1"/>
  <c r="AI113" i="13"/>
  <c r="AI132" i="13" s="1"/>
  <c r="AH113" i="13"/>
  <c r="AG113" i="13"/>
  <c r="AG132" i="13" s="1"/>
  <c r="AF113" i="13"/>
  <c r="AF132" i="13" s="1"/>
  <c r="AE113" i="13"/>
  <c r="AE132" i="13" s="1"/>
  <c r="AD113" i="13"/>
  <c r="AD132" i="13" s="1"/>
  <c r="AC113" i="13"/>
  <c r="AC132" i="13" s="1"/>
  <c r="AB113" i="13"/>
  <c r="AB132" i="13" s="1"/>
  <c r="AA113" i="13"/>
  <c r="AA132" i="13" s="1"/>
  <c r="Z113" i="13"/>
  <c r="Y113" i="13"/>
  <c r="Y132" i="13" s="1"/>
  <c r="X113" i="13"/>
  <c r="X132" i="13" s="1"/>
  <c r="W113" i="13"/>
  <c r="W132" i="13" s="1"/>
  <c r="V113" i="13"/>
  <c r="V132" i="13" s="1"/>
  <c r="U113" i="13"/>
  <c r="U132" i="13" s="1"/>
  <c r="T113" i="13"/>
  <c r="T132" i="13" s="1"/>
  <c r="S113" i="13"/>
  <c r="S132" i="13" s="1"/>
  <c r="R113" i="13"/>
  <c r="R132" i="13" s="1"/>
  <c r="Q113" i="13"/>
  <c r="Q132" i="13" s="1"/>
  <c r="P113" i="13"/>
  <c r="P132" i="13" s="1"/>
  <c r="O113" i="13"/>
  <c r="O132" i="13" s="1"/>
  <c r="N113" i="13"/>
  <c r="N132" i="13" s="1"/>
  <c r="M113" i="13"/>
  <c r="M132" i="13" s="1"/>
  <c r="FY112" i="13"/>
  <c r="FX112" i="13"/>
  <c r="FW112" i="13"/>
  <c r="FV112" i="13"/>
  <c r="FU112" i="13"/>
  <c r="FT112" i="13"/>
  <c r="FS112" i="13"/>
  <c r="FR112" i="13"/>
  <c r="FQ112" i="13"/>
  <c r="FP112" i="13"/>
  <c r="FO112" i="13"/>
  <c r="FN112" i="13"/>
  <c r="FM112" i="13"/>
  <c r="FL112" i="13"/>
  <c r="FK112" i="13"/>
  <c r="FJ112" i="13"/>
  <c r="FI112" i="13"/>
  <c r="FH112" i="13"/>
  <c r="FG112" i="13"/>
  <c r="FF112" i="13"/>
  <c r="FE112" i="13"/>
  <c r="FD112" i="13"/>
  <c r="FC112" i="13"/>
  <c r="FB112" i="13"/>
  <c r="FA112" i="13"/>
  <c r="EZ112" i="13"/>
  <c r="EY112" i="13"/>
  <c r="EX112" i="13"/>
  <c r="EW112" i="13"/>
  <c r="EV112" i="13"/>
  <c r="EU112" i="13"/>
  <c r="ET112" i="13"/>
  <c r="ES112" i="13"/>
  <c r="ER112" i="13"/>
  <c r="ER131" i="13" s="1"/>
  <c r="EQ112" i="13"/>
  <c r="EP112" i="13"/>
  <c r="EO112" i="13"/>
  <c r="EN112" i="13"/>
  <c r="EM112" i="13"/>
  <c r="EL112" i="13"/>
  <c r="EK112" i="13"/>
  <c r="EJ112" i="13"/>
  <c r="EJ131" i="13" s="1"/>
  <c r="EI112" i="13"/>
  <c r="EH112" i="13"/>
  <c r="EG112" i="13"/>
  <c r="EF112" i="13"/>
  <c r="EE112" i="13"/>
  <c r="ED112" i="13"/>
  <c r="EC112" i="13"/>
  <c r="EB112" i="13"/>
  <c r="EB131" i="13" s="1"/>
  <c r="EA112" i="13"/>
  <c r="DZ112" i="13"/>
  <c r="DY112" i="13"/>
  <c r="DX112" i="13"/>
  <c r="DW112" i="13"/>
  <c r="DV112" i="13"/>
  <c r="DU112" i="13"/>
  <c r="DT112" i="13"/>
  <c r="DT131" i="13" s="1"/>
  <c r="DS112" i="13"/>
  <c r="DR112" i="13"/>
  <c r="DQ112" i="13"/>
  <c r="DP112" i="13"/>
  <c r="DO112" i="13"/>
  <c r="DN112" i="13"/>
  <c r="DM112" i="13"/>
  <c r="DL112" i="13"/>
  <c r="DL131" i="13" s="1"/>
  <c r="DK112" i="13"/>
  <c r="DJ112" i="13"/>
  <c r="DI112" i="13"/>
  <c r="DH112" i="13"/>
  <c r="DG112" i="13"/>
  <c r="DF112" i="13"/>
  <c r="DE112" i="13"/>
  <c r="DD112" i="13"/>
  <c r="DD131" i="13" s="1"/>
  <c r="DC112" i="13"/>
  <c r="DB112" i="13"/>
  <c r="DA112" i="13"/>
  <c r="CZ112" i="13"/>
  <c r="CY112" i="13"/>
  <c r="CY131" i="13" s="1"/>
  <c r="CX112" i="13"/>
  <c r="CW112" i="13"/>
  <c r="CV112" i="13"/>
  <c r="CV131" i="13" s="1"/>
  <c r="CU112" i="13"/>
  <c r="CT112" i="13"/>
  <c r="CS112" i="13"/>
  <c r="CR112" i="13"/>
  <c r="CQ112" i="13"/>
  <c r="CQ131" i="13" s="1"/>
  <c r="CP112" i="13"/>
  <c r="CO112" i="13"/>
  <c r="CN112" i="13"/>
  <c r="CN131" i="13" s="1"/>
  <c r="CM112" i="13"/>
  <c r="CL112" i="13"/>
  <c r="CK112" i="13"/>
  <c r="CJ112" i="13"/>
  <c r="CI112" i="13"/>
  <c r="CI131" i="13" s="1"/>
  <c r="CH112" i="13"/>
  <c r="CG112" i="13"/>
  <c r="CF112" i="13"/>
  <c r="CF131" i="13" s="1"/>
  <c r="CE112" i="13"/>
  <c r="CD112" i="13"/>
  <c r="CC112" i="13"/>
  <c r="CB112" i="13"/>
  <c r="CA112" i="13"/>
  <c r="CA131" i="13" s="1"/>
  <c r="BZ112" i="13"/>
  <c r="BY112" i="13"/>
  <c r="BX112" i="13"/>
  <c r="BX131" i="13" s="1"/>
  <c r="BW112" i="13"/>
  <c r="BV112" i="13"/>
  <c r="BU112" i="13"/>
  <c r="BT112" i="13"/>
  <c r="BS112" i="13"/>
  <c r="BS131" i="13" s="1"/>
  <c r="BR112" i="13"/>
  <c r="BQ112" i="13"/>
  <c r="BP112" i="13"/>
  <c r="BP131" i="13" s="1"/>
  <c r="BO112" i="13"/>
  <c r="BN112" i="13"/>
  <c r="BM112" i="13"/>
  <c r="BL112" i="13"/>
  <c r="BK112" i="13"/>
  <c r="BK131" i="13" s="1"/>
  <c r="BJ112" i="13"/>
  <c r="BI112" i="13"/>
  <c r="BH112" i="13"/>
  <c r="BH131" i="13" s="1"/>
  <c r="BG112" i="13"/>
  <c r="BF112" i="13"/>
  <c r="BE112" i="13"/>
  <c r="BD112" i="13"/>
  <c r="BC112" i="13"/>
  <c r="BC131" i="13" s="1"/>
  <c r="BB112" i="13"/>
  <c r="BA112" i="13"/>
  <c r="AZ112" i="13"/>
  <c r="AZ131" i="13" s="1"/>
  <c r="AY112" i="13"/>
  <c r="AX112" i="13"/>
  <c r="AW112" i="13"/>
  <c r="AV112" i="13"/>
  <c r="AU112" i="13"/>
  <c r="AU131" i="13" s="1"/>
  <c r="AT112" i="13"/>
  <c r="AS112" i="13"/>
  <c r="AR112" i="13"/>
  <c r="AR131" i="13" s="1"/>
  <c r="AQ112" i="13"/>
  <c r="AP112" i="13"/>
  <c r="AO112" i="13"/>
  <c r="AN112" i="13"/>
  <c r="AM112" i="13"/>
  <c r="AM131" i="13" s="1"/>
  <c r="AL112" i="13"/>
  <c r="AK112" i="13"/>
  <c r="AJ112" i="13"/>
  <c r="AJ131" i="13" s="1"/>
  <c r="AI112" i="13"/>
  <c r="AH112" i="13"/>
  <c r="AG112" i="13"/>
  <c r="AF112" i="13"/>
  <c r="AE112" i="13"/>
  <c r="AE131" i="13" s="1"/>
  <c r="AD112" i="13"/>
  <c r="AC112" i="13"/>
  <c r="AB112" i="13"/>
  <c r="AB131" i="13" s="1"/>
  <c r="AA112" i="13"/>
  <c r="Z112" i="13"/>
  <c r="Y112" i="13"/>
  <c r="X112" i="13"/>
  <c r="W112" i="13"/>
  <c r="W131" i="13" s="1"/>
  <c r="V112" i="13"/>
  <c r="U112" i="13"/>
  <c r="T112" i="13"/>
  <c r="T131" i="13" s="1"/>
  <c r="S112" i="13"/>
  <c r="R112" i="13"/>
  <c r="R131" i="13" s="1"/>
  <c r="Q112" i="13"/>
  <c r="P112" i="13"/>
  <c r="O112" i="13"/>
  <c r="O131" i="13" s="1"/>
  <c r="N112" i="13"/>
  <c r="M112" i="13"/>
  <c r="FY111" i="13"/>
  <c r="FY130" i="13" s="1"/>
  <c r="FX111" i="13"/>
  <c r="FW111" i="13"/>
  <c r="FV111" i="13"/>
  <c r="FU111" i="13"/>
  <c r="FT111" i="13"/>
  <c r="FS111" i="13"/>
  <c r="FR111" i="13"/>
  <c r="FQ111" i="13"/>
  <c r="FQ130" i="13" s="1"/>
  <c r="FP111" i="13"/>
  <c r="FO111" i="13"/>
  <c r="FN111" i="13"/>
  <c r="FM111" i="13"/>
  <c r="FL111" i="13"/>
  <c r="FK111" i="13"/>
  <c r="FJ111" i="13"/>
  <c r="FI111" i="13"/>
  <c r="FI130" i="13" s="1"/>
  <c r="FH111" i="13"/>
  <c r="FG111" i="13"/>
  <c r="FF111" i="13"/>
  <c r="FE111" i="13"/>
  <c r="FD111" i="13"/>
  <c r="FC111" i="13"/>
  <c r="FB111" i="13"/>
  <c r="FA111" i="13"/>
  <c r="FA130" i="13" s="1"/>
  <c r="EZ111" i="13"/>
  <c r="EY111" i="13"/>
  <c r="EX111" i="13"/>
  <c r="EW111" i="13"/>
  <c r="EV111" i="13"/>
  <c r="EU111" i="13"/>
  <c r="ET111" i="13"/>
  <c r="ES111" i="13"/>
  <c r="ES130" i="13" s="1"/>
  <c r="ER111" i="13"/>
  <c r="EQ111" i="13"/>
  <c r="EP111" i="13"/>
  <c r="EO111" i="13"/>
  <c r="EN111" i="13"/>
  <c r="EN130" i="13" s="1"/>
  <c r="EM111" i="13"/>
  <c r="EL111" i="13"/>
  <c r="EK111" i="13"/>
  <c r="EK130" i="13" s="1"/>
  <c r="EJ111" i="13"/>
  <c r="EI111" i="13"/>
  <c r="EH111" i="13"/>
  <c r="EG111" i="13"/>
  <c r="EF111" i="13"/>
  <c r="EF130" i="13" s="1"/>
  <c r="EE111" i="13"/>
  <c r="ED111" i="13"/>
  <c r="EC111" i="13"/>
  <c r="EC130" i="13" s="1"/>
  <c r="EB111" i="13"/>
  <c r="EA111" i="13"/>
  <c r="DZ111" i="13"/>
  <c r="DY111" i="13"/>
  <c r="DX111" i="13"/>
  <c r="DX130" i="13" s="1"/>
  <c r="DW111" i="13"/>
  <c r="DV111" i="13"/>
  <c r="DU111" i="13"/>
  <c r="DU130" i="13" s="1"/>
  <c r="DT111" i="13"/>
  <c r="DS111" i="13"/>
  <c r="DR111" i="13"/>
  <c r="DQ111" i="13"/>
  <c r="DP111" i="13"/>
  <c r="DP130" i="13" s="1"/>
  <c r="DO111" i="13"/>
  <c r="DN111" i="13"/>
  <c r="DM111" i="13"/>
  <c r="DM130" i="13" s="1"/>
  <c r="DL111" i="13"/>
  <c r="DK111" i="13"/>
  <c r="DJ111" i="13"/>
  <c r="DI111" i="13"/>
  <c r="DH111" i="13"/>
  <c r="DH130" i="13" s="1"/>
  <c r="DG111" i="13"/>
  <c r="DF111" i="13"/>
  <c r="DE111" i="13"/>
  <c r="DE130" i="13" s="1"/>
  <c r="DD111" i="13"/>
  <c r="DC111" i="13"/>
  <c r="DB111" i="13"/>
  <c r="DA111" i="13"/>
  <c r="CZ111" i="13"/>
  <c r="CZ130" i="13" s="1"/>
  <c r="CY111" i="13"/>
  <c r="CX111" i="13"/>
  <c r="CW111" i="13"/>
  <c r="CW130" i="13" s="1"/>
  <c r="CV111" i="13"/>
  <c r="CU111" i="13"/>
  <c r="CT111" i="13"/>
  <c r="CS111" i="13"/>
  <c r="CR111" i="13"/>
  <c r="CR130" i="13" s="1"/>
  <c r="CQ111" i="13"/>
  <c r="CP111" i="13"/>
  <c r="CO111" i="13"/>
  <c r="CO130" i="13" s="1"/>
  <c r="CN111" i="13"/>
  <c r="CM111" i="13"/>
  <c r="CL111" i="13"/>
  <c r="CK111" i="13"/>
  <c r="CJ111" i="13"/>
  <c r="CJ130" i="13" s="1"/>
  <c r="CI111" i="13"/>
  <c r="CH111" i="13"/>
  <c r="CG111" i="13"/>
  <c r="CG130" i="13" s="1"/>
  <c r="CF111" i="13"/>
  <c r="CE111" i="13"/>
  <c r="CD111" i="13"/>
  <c r="CC111" i="13"/>
  <c r="CB111" i="13"/>
  <c r="CB130" i="13" s="1"/>
  <c r="CA111" i="13"/>
  <c r="BZ111" i="13"/>
  <c r="BY111" i="13"/>
  <c r="BY130" i="13" s="1"/>
  <c r="BX111" i="13"/>
  <c r="BW111" i="13"/>
  <c r="BV111" i="13"/>
  <c r="BU111" i="13"/>
  <c r="BT111" i="13"/>
  <c r="BT130" i="13" s="1"/>
  <c r="BS111" i="13"/>
  <c r="BR111" i="13"/>
  <c r="BQ111" i="13"/>
  <c r="BQ130" i="13" s="1"/>
  <c r="BP111" i="13"/>
  <c r="BO111" i="13"/>
  <c r="BN111" i="13"/>
  <c r="BM111" i="13"/>
  <c r="BL111" i="13"/>
  <c r="BL130" i="13" s="1"/>
  <c r="BK111" i="13"/>
  <c r="BJ111" i="13"/>
  <c r="BI111" i="13"/>
  <c r="BI130" i="13" s="1"/>
  <c r="BH111" i="13"/>
  <c r="BG111" i="13"/>
  <c r="BF111" i="13"/>
  <c r="BE111" i="13"/>
  <c r="BD111" i="13"/>
  <c r="BD130" i="13" s="1"/>
  <c r="BC111" i="13"/>
  <c r="BB111" i="13"/>
  <c r="BA111" i="13"/>
  <c r="BA130" i="13" s="1"/>
  <c r="AZ111" i="13"/>
  <c r="AY111" i="13"/>
  <c r="AY130" i="13" s="1"/>
  <c r="AX111" i="13"/>
  <c r="AW111" i="13"/>
  <c r="AV111" i="13"/>
  <c r="AV130" i="13" s="1"/>
  <c r="AU111" i="13"/>
  <c r="AT111" i="13"/>
  <c r="AS111" i="13"/>
  <c r="AS130" i="13" s="1"/>
  <c r="AR111" i="13"/>
  <c r="AQ111" i="13"/>
  <c r="AQ130" i="13" s="1"/>
  <c r="AP111" i="13"/>
  <c r="AO111" i="13"/>
  <c r="AN111" i="13"/>
  <c r="AN130" i="13" s="1"/>
  <c r="AM111" i="13"/>
  <c r="AL111" i="13"/>
  <c r="AK111" i="13"/>
  <c r="AK130" i="13" s="1"/>
  <c r="AJ111" i="13"/>
  <c r="AI111" i="13"/>
  <c r="AI130" i="13" s="1"/>
  <c r="AH111" i="13"/>
  <c r="AG111" i="13"/>
  <c r="AF111" i="13"/>
  <c r="AF130" i="13" s="1"/>
  <c r="AE111" i="13"/>
  <c r="AD111" i="13"/>
  <c r="AC111" i="13"/>
  <c r="AC130" i="13" s="1"/>
  <c r="AB111" i="13"/>
  <c r="AA111" i="13"/>
  <c r="AA130" i="13" s="1"/>
  <c r="Z111" i="13"/>
  <c r="Y111" i="13"/>
  <c r="X111" i="13"/>
  <c r="X130" i="13" s="1"/>
  <c r="W111" i="13"/>
  <c r="V111" i="13"/>
  <c r="U111" i="13"/>
  <c r="U130" i="13" s="1"/>
  <c r="T111" i="13"/>
  <c r="S111" i="13"/>
  <c r="S130" i="13" s="1"/>
  <c r="R111" i="13"/>
  <c r="R130" i="13" s="1"/>
  <c r="Q111" i="13"/>
  <c r="P111" i="13"/>
  <c r="P130" i="13" s="1"/>
  <c r="O111" i="13"/>
  <c r="N111" i="13"/>
  <c r="M111" i="13"/>
  <c r="M130" i="13" s="1"/>
  <c r="FY110" i="13"/>
  <c r="FX110" i="13"/>
  <c r="FW110" i="13"/>
  <c r="FV110" i="13"/>
  <c r="FU110" i="13"/>
  <c r="FT110" i="13"/>
  <c r="FS110" i="13"/>
  <c r="FR110" i="13"/>
  <c r="FR129" i="13" s="1"/>
  <c r="FQ110" i="13"/>
  <c r="FP110" i="13"/>
  <c r="FO110" i="13"/>
  <c r="FN110" i="13"/>
  <c r="FM110" i="13"/>
  <c r="FL110" i="13"/>
  <c r="FK110" i="13"/>
  <c r="FJ110" i="13"/>
  <c r="FJ129" i="13" s="1"/>
  <c r="FI110" i="13"/>
  <c r="FH110" i="13"/>
  <c r="FG110" i="13"/>
  <c r="FF110" i="13"/>
  <c r="FE110" i="13"/>
  <c r="FE129" i="13" s="1"/>
  <c r="FD110" i="13"/>
  <c r="FC110" i="13"/>
  <c r="FB110" i="13"/>
  <c r="FB129" i="13" s="1"/>
  <c r="FA110" i="13"/>
  <c r="EZ110" i="13"/>
  <c r="EY110" i="13"/>
  <c r="EX110" i="13"/>
  <c r="EW110" i="13"/>
  <c r="EW129" i="13" s="1"/>
  <c r="EV110" i="13"/>
  <c r="EU110" i="13"/>
  <c r="ET110" i="13"/>
  <c r="ET129" i="13" s="1"/>
  <c r="ES110" i="13"/>
  <c r="ER110" i="13"/>
  <c r="EQ110" i="13"/>
  <c r="EP110" i="13"/>
  <c r="EO110" i="13"/>
  <c r="EO129" i="13" s="1"/>
  <c r="EN110" i="13"/>
  <c r="EM110" i="13"/>
  <c r="EL110" i="13"/>
  <c r="EL129" i="13" s="1"/>
  <c r="EK110" i="13"/>
  <c r="EJ110" i="13"/>
  <c r="EI110" i="13"/>
  <c r="EH110" i="13"/>
  <c r="EG110" i="13"/>
  <c r="EG129" i="13" s="1"/>
  <c r="EF110" i="13"/>
  <c r="EE110" i="13"/>
  <c r="ED110" i="13"/>
  <c r="ED129" i="13" s="1"/>
  <c r="EC110" i="13"/>
  <c r="EB110" i="13"/>
  <c r="EA110" i="13"/>
  <c r="DZ110" i="13"/>
  <c r="DY110" i="13"/>
  <c r="DY129" i="13" s="1"/>
  <c r="DX110" i="13"/>
  <c r="DW110" i="13"/>
  <c r="DV110" i="13"/>
  <c r="DV129" i="13" s="1"/>
  <c r="DU110" i="13"/>
  <c r="DT110" i="13"/>
  <c r="DS110" i="13"/>
  <c r="DR110" i="13"/>
  <c r="DQ110" i="13"/>
  <c r="DQ129" i="13" s="1"/>
  <c r="DP110" i="13"/>
  <c r="DO110" i="13"/>
  <c r="DN110" i="13"/>
  <c r="DN129" i="13" s="1"/>
  <c r="DM110" i="13"/>
  <c r="DL110" i="13"/>
  <c r="DK110" i="13"/>
  <c r="DJ110" i="13"/>
  <c r="DI110" i="13"/>
  <c r="DI129" i="13" s="1"/>
  <c r="DH110" i="13"/>
  <c r="DG110" i="13"/>
  <c r="DF110" i="13"/>
  <c r="DF129" i="13" s="1"/>
  <c r="DE110" i="13"/>
  <c r="DD110" i="13"/>
  <c r="DC110" i="13"/>
  <c r="DB110" i="13"/>
  <c r="DA110" i="13"/>
  <c r="DA129" i="13" s="1"/>
  <c r="CZ110" i="13"/>
  <c r="CY110" i="13"/>
  <c r="CX110" i="13"/>
  <c r="CX129" i="13" s="1"/>
  <c r="CW110" i="13"/>
  <c r="CV110" i="13"/>
  <c r="CU110" i="13"/>
  <c r="CT110" i="13"/>
  <c r="CS110" i="13"/>
  <c r="CS129" i="13" s="1"/>
  <c r="CR110" i="13"/>
  <c r="CQ110" i="13"/>
  <c r="CP110" i="13"/>
  <c r="CP129" i="13" s="1"/>
  <c r="CO110" i="13"/>
  <c r="CN110" i="13"/>
  <c r="CM110" i="13"/>
  <c r="CL110" i="13"/>
  <c r="CK110" i="13"/>
  <c r="CK129" i="13" s="1"/>
  <c r="CJ110" i="13"/>
  <c r="CI110" i="13"/>
  <c r="CH110" i="13"/>
  <c r="CH129" i="13" s="1"/>
  <c r="CG110" i="13"/>
  <c r="CF110" i="13"/>
  <c r="CE110" i="13"/>
  <c r="CD110" i="13"/>
  <c r="CC110" i="13"/>
  <c r="CC129" i="13" s="1"/>
  <c r="CB110" i="13"/>
  <c r="CA110" i="13"/>
  <c r="BZ110" i="13"/>
  <c r="BZ129" i="13" s="1"/>
  <c r="BY110" i="13"/>
  <c r="BX110" i="13"/>
  <c r="BW110" i="13"/>
  <c r="BV110" i="13"/>
  <c r="BU110" i="13"/>
  <c r="BU129" i="13" s="1"/>
  <c r="BT110" i="13"/>
  <c r="BS110" i="13"/>
  <c r="BR110" i="13"/>
  <c r="BR129" i="13" s="1"/>
  <c r="BQ110" i="13"/>
  <c r="BP110" i="13"/>
  <c r="BO110" i="13"/>
  <c r="BN110" i="13"/>
  <c r="BM110" i="13"/>
  <c r="BM129" i="13" s="1"/>
  <c r="BL110" i="13"/>
  <c r="BK110" i="13"/>
  <c r="BJ110" i="13"/>
  <c r="BJ129" i="13" s="1"/>
  <c r="BI110" i="13"/>
  <c r="BH110" i="13"/>
  <c r="BH129" i="13" s="1"/>
  <c r="BG110" i="13"/>
  <c r="BF110" i="13"/>
  <c r="BE110" i="13"/>
  <c r="BE129" i="13" s="1"/>
  <c r="BD110" i="13"/>
  <c r="BC110" i="13"/>
  <c r="BB110" i="13"/>
  <c r="BB129" i="13" s="1"/>
  <c r="BA110" i="13"/>
  <c r="AZ110" i="13"/>
  <c r="AZ129" i="13" s="1"/>
  <c r="AY110" i="13"/>
  <c r="AX110" i="13"/>
  <c r="AW110" i="13"/>
  <c r="AW129" i="13" s="1"/>
  <c r="AV110" i="13"/>
  <c r="AU110" i="13"/>
  <c r="AT110" i="13"/>
  <c r="AT129" i="13" s="1"/>
  <c r="AS110" i="13"/>
  <c r="AR110" i="13"/>
  <c r="AR129" i="13" s="1"/>
  <c r="AQ110" i="13"/>
  <c r="AP110" i="13"/>
  <c r="AO110" i="13"/>
  <c r="AO129" i="13" s="1"/>
  <c r="AN110" i="13"/>
  <c r="AM110" i="13"/>
  <c r="AL110" i="13"/>
  <c r="AL129" i="13" s="1"/>
  <c r="AK110" i="13"/>
  <c r="AJ110" i="13"/>
  <c r="AJ129" i="13" s="1"/>
  <c r="AI110" i="13"/>
  <c r="AH110" i="13"/>
  <c r="AG110" i="13"/>
  <c r="AG129" i="13" s="1"/>
  <c r="AF110" i="13"/>
  <c r="AE110" i="13"/>
  <c r="AD110" i="13"/>
  <c r="AD129" i="13" s="1"/>
  <c r="AC110" i="13"/>
  <c r="AB110" i="13"/>
  <c r="AB129" i="13" s="1"/>
  <c r="AA110" i="13"/>
  <c r="AA129" i="13" s="1"/>
  <c r="Z110" i="13"/>
  <c r="Y110" i="13"/>
  <c r="Y129" i="13" s="1"/>
  <c r="X110" i="13"/>
  <c r="W110" i="13"/>
  <c r="V110" i="13"/>
  <c r="V129" i="13" s="1"/>
  <c r="U110" i="13"/>
  <c r="T110" i="13"/>
  <c r="T129" i="13" s="1"/>
  <c r="S110" i="13"/>
  <c r="S129" i="13" s="1"/>
  <c r="R110" i="13"/>
  <c r="R129" i="13" s="1"/>
  <c r="Q110" i="13"/>
  <c r="Q129" i="13" s="1"/>
  <c r="P110" i="13"/>
  <c r="O110" i="13"/>
  <c r="N110" i="13"/>
  <c r="N129" i="13" s="1"/>
  <c r="M110" i="13"/>
  <c r="FY109" i="13"/>
  <c r="FX109" i="13"/>
  <c r="FW109" i="13"/>
  <c r="FV109" i="13"/>
  <c r="FU109" i="13"/>
  <c r="FT109" i="13"/>
  <c r="FS109" i="13"/>
  <c r="FR109" i="13"/>
  <c r="FQ109" i="13"/>
  <c r="FP109" i="13"/>
  <c r="FO109" i="13"/>
  <c r="FN109" i="13"/>
  <c r="FM109" i="13"/>
  <c r="FL109" i="13"/>
  <c r="FK109" i="13"/>
  <c r="FJ109" i="13"/>
  <c r="FI109" i="13"/>
  <c r="FH109" i="13"/>
  <c r="FG109" i="13"/>
  <c r="FF109" i="13"/>
  <c r="FE109" i="13"/>
  <c r="FD109" i="13"/>
  <c r="FC109" i="13"/>
  <c r="FB109" i="13"/>
  <c r="FA109" i="13"/>
  <c r="EZ109" i="13"/>
  <c r="EY109" i="13"/>
  <c r="EX109" i="13"/>
  <c r="EW109" i="13"/>
  <c r="EV109" i="13"/>
  <c r="EU109" i="13"/>
  <c r="ET109" i="13"/>
  <c r="ES109" i="13"/>
  <c r="ER109" i="13"/>
  <c r="EQ109" i="13"/>
  <c r="EP109" i="13"/>
  <c r="EO109" i="13"/>
  <c r="EN109" i="13"/>
  <c r="EM109" i="13"/>
  <c r="EL109" i="13"/>
  <c r="EK109" i="13"/>
  <c r="EJ109" i="13"/>
  <c r="EI109" i="13"/>
  <c r="EH109" i="13"/>
  <c r="EG109" i="13"/>
  <c r="EF109" i="13"/>
  <c r="EE109" i="13"/>
  <c r="ED109" i="13"/>
  <c r="EC109" i="13"/>
  <c r="EB109" i="13"/>
  <c r="EA109" i="13"/>
  <c r="DZ109" i="13"/>
  <c r="DY109" i="13"/>
  <c r="DX109" i="13"/>
  <c r="DW109" i="13"/>
  <c r="DV109" i="13"/>
  <c r="DU109" i="13"/>
  <c r="DT109" i="13"/>
  <c r="DS109" i="13"/>
  <c r="DR109" i="13"/>
  <c r="DQ109" i="13"/>
  <c r="DP109" i="13"/>
  <c r="DO109" i="13"/>
  <c r="DN109" i="13"/>
  <c r="DM109" i="13"/>
  <c r="DL109" i="13"/>
  <c r="DK109" i="13"/>
  <c r="DJ109" i="13"/>
  <c r="DI109" i="13"/>
  <c r="DH109" i="13"/>
  <c r="DG109" i="13"/>
  <c r="DF109" i="13"/>
  <c r="DE109" i="13"/>
  <c r="DD109" i="13"/>
  <c r="DC109" i="13"/>
  <c r="DB109" i="13"/>
  <c r="DA109" i="13"/>
  <c r="CZ109" i="13"/>
  <c r="CY109" i="13"/>
  <c r="CX109" i="13"/>
  <c r="CW109" i="13"/>
  <c r="CV109" i="13"/>
  <c r="CU109" i="13"/>
  <c r="CT109" i="13"/>
  <c r="CS109" i="13"/>
  <c r="CR109" i="13"/>
  <c r="CQ109" i="13"/>
  <c r="CQ128" i="13" s="1"/>
  <c r="CP109" i="13"/>
  <c r="CO109" i="13"/>
  <c r="CN109" i="13"/>
  <c r="CM109" i="13"/>
  <c r="CL109" i="13"/>
  <c r="CK109" i="13"/>
  <c r="CJ109" i="13"/>
  <c r="CI109" i="13"/>
  <c r="CI128" i="13" s="1"/>
  <c r="CH109" i="13"/>
  <c r="CG109" i="13"/>
  <c r="CF109" i="13"/>
  <c r="CE109" i="13"/>
  <c r="CD109" i="13"/>
  <c r="CC109" i="13"/>
  <c r="CB109" i="13"/>
  <c r="CA109" i="13"/>
  <c r="CA128" i="13" s="1"/>
  <c r="BZ109" i="13"/>
  <c r="BY109" i="13"/>
  <c r="BX109" i="13"/>
  <c r="BW109" i="13"/>
  <c r="BV109" i="13"/>
  <c r="BU109" i="13"/>
  <c r="BT109" i="13"/>
  <c r="BS109" i="13"/>
  <c r="BS128" i="13" s="1"/>
  <c r="BR109" i="13"/>
  <c r="BQ109" i="13"/>
  <c r="BP109" i="13"/>
  <c r="BO109" i="13"/>
  <c r="BN109" i="13"/>
  <c r="BM109" i="13"/>
  <c r="BL109" i="13"/>
  <c r="BK109" i="13"/>
  <c r="BK128" i="13" s="1"/>
  <c r="BJ109" i="13"/>
  <c r="BI109" i="13"/>
  <c r="BH109" i="13"/>
  <c r="BG109" i="13"/>
  <c r="BF109" i="13"/>
  <c r="BE109" i="13"/>
  <c r="BD109" i="13"/>
  <c r="BC109" i="13"/>
  <c r="BC128" i="13" s="1"/>
  <c r="BB109" i="13"/>
  <c r="BA109" i="13"/>
  <c r="AZ109" i="13"/>
  <c r="AY109" i="13"/>
  <c r="AX109" i="13"/>
  <c r="AW109" i="13"/>
  <c r="AV109" i="13"/>
  <c r="AU109" i="13"/>
  <c r="AU128" i="13" s="1"/>
  <c r="AT109" i="13"/>
  <c r="AS109" i="13"/>
  <c r="AR109" i="13"/>
  <c r="AQ109" i="13"/>
  <c r="AP109" i="13"/>
  <c r="AO109" i="13"/>
  <c r="AN109" i="13"/>
  <c r="AM109" i="13"/>
  <c r="AM128" i="13" s="1"/>
  <c r="AL109" i="13"/>
  <c r="AK109" i="13"/>
  <c r="AJ109" i="13"/>
  <c r="AI109" i="13"/>
  <c r="AH109" i="13"/>
  <c r="AG109" i="13"/>
  <c r="AF109" i="13"/>
  <c r="AE109" i="13"/>
  <c r="AE128" i="13" s="1"/>
  <c r="AD109" i="13"/>
  <c r="AC109" i="13"/>
  <c r="AB109" i="13"/>
  <c r="AA109" i="13"/>
  <c r="Z109" i="13"/>
  <c r="Y109" i="13"/>
  <c r="X109" i="13"/>
  <c r="W109" i="13"/>
  <c r="W128" i="13" s="1"/>
  <c r="V109" i="13"/>
  <c r="U109" i="13"/>
  <c r="T109" i="13"/>
  <c r="S109" i="13"/>
  <c r="R109" i="13"/>
  <c r="R128" i="13" s="1"/>
  <c r="Q109" i="13"/>
  <c r="P109" i="13"/>
  <c r="O109" i="13"/>
  <c r="O128" i="13" s="1"/>
  <c r="N109" i="13"/>
  <c r="M109" i="13"/>
  <c r="FY107" i="13"/>
  <c r="FX107" i="13"/>
  <c r="FW107" i="13"/>
  <c r="FW126" i="13" s="1"/>
  <c r="FV107" i="13"/>
  <c r="FU107" i="13"/>
  <c r="FT107" i="13"/>
  <c r="FT126" i="13" s="1"/>
  <c r="FS107" i="13"/>
  <c r="FR107" i="13"/>
  <c r="FQ107" i="13"/>
  <c r="FP107" i="13"/>
  <c r="FO107" i="13"/>
  <c r="FO126" i="13" s="1"/>
  <c r="FN107" i="13"/>
  <c r="FM107" i="13"/>
  <c r="FL107" i="13"/>
  <c r="FL126" i="13" s="1"/>
  <c r="FK107" i="13"/>
  <c r="FJ107" i="13"/>
  <c r="FI107" i="13"/>
  <c r="FH107" i="13"/>
  <c r="FG107" i="13"/>
  <c r="FG126" i="13" s="1"/>
  <c r="FF107" i="13"/>
  <c r="FE107" i="13"/>
  <c r="FD107" i="13"/>
  <c r="FD126" i="13" s="1"/>
  <c r="FC107" i="13"/>
  <c r="FB107" i="13"/>
  <c r="FA107" i="13"/>
  <c r="EZ107" i="13"/>
  <c r="EY107" i="13"/>
  <c r="EY126" i="13" s="1"/>
  <c r="EX107" i="13"/>
  <c r="EW107" i="13"/>
  <c r="EV107" i="13"/>
  <c r="EV126" i="13" s="1"/>
  <c r="EU107" i="13"/>
  <c r="ET107" i="13"/>
  <c r="ES107" i="13"/>
  <c r="ER107" i="13"/>
  <c r="EQ107" i="13"/>
  <c r="EQ126" i="13" s="1"/>
  <c r="EP107" i="13"/>
  <c r="EO107" i="13"/>
  <c r="EN107" i="13"/>
  <c r="EN126" i="13" s="1"/>
  <c r="EM107" i="13"/>
  <c r="EL107" i="13"/>
  <c r="EK107" i="13"/>
  <c r="EJ107" i="13"/>
  <c r="EI107" i="13"/>
  <c r="EI126" i="13" s="1"/>
  <c r="EH107" i="13"/>
  <c r="EG107" i="13"/>
  <c r="EF107" i="13"/>
  <c r="EF126" i="13" s="1"/>
  <c r="EE107" i="13"/>
  <c r="ED107" i="13"/>
  <c r="EC107" i="13"/>
  <c r="EB107" i="13"/>
  <c r="EA107" i="13"/>
  <c r="EA126" i="13" s="1"/>
  <c r="DZ107" i="13"/>
  <c r="DY107" i="13"/>
  <c r="DX107" i="13"/>
  <c r="DX126" i="13" s="1"/>
  <c r="DW107" i="13"/>
  <c r="DV107" i="13"/>
  <c r="DU107" i="13"/>
  <c r="DT107" i="13"/>
  <c r="DS107" i="13"/>
  <c r="DS126" i="13" s="1"/>
  <c r="DR107" i="13"/>
  <c r="DQ107" i="13"/>
  <c r="DP107" i="13"/>
  <c r="DP126" i="13" s="1"/>
  <c r="DO107" i="13"/>
  <c r="DN107" i="13"/>
  <c r="DM107" i="13"/>
  <c r="DL107" i="13"/>
  <c r="DK107" i="13"/>
  <c r="DK126" i="13" s="1"/>
  <c r="DJ107" i="13"/>
  <c r="DI107" i="13"/>
  <c r="DH107" i="13"/>
  <c r="DH126" i="13" s="1"/>
  <c r="DG107" i="13"/>
  <c r="DF107" i="13"/>
  <c r="DE107" i="13"/>
  <c r="DD107" i="13"/>
  <c r="DC107" i="13"/>
  <c r="DC126" i="13" s="1"/>
  <c r="DB107" i="13"/>
  <c r="DA107" i="13"/>
  <c r="CZ107" i="13"/>
  <c r="CZ126" i="13" s="1"/>
  <c r="CY107" i="13"/>
  <c r="CX107" i="13"/>
  <c r="CW107" i="13"/>
  <c r="CV107" i="13"/>
  <c r="CU107" i="13"/>
  <c r="CU126" i="13" s="1"/>
  <c r="CT107" i="13"/>
  <c r="CS107" i="13"/>
  <c r="CR107" i="13"/>
  <c r="CR126" i="13" s="1"/>
  <c r="CQ107" i="13"/>
  <c r="CP107" i="13"/>
  <c r="CO107" i="13"/>
  <c r="CN107" i="13"/>
  <c r="CN126" i="13" s="1"/>
  <c r="CM107" i="13"/>
  <c r="CM126" i="13" s="1"/>
  <c r="CL107" i="13"/>
  <c r="CK107" i="13"/>
  <c r="CJ107" i="13"/>
  <c r="CJ126" i="13" s="1"/>
  <c r="CI107" i="13"/>
  <c r="CH107" i="13"/>
  <c r="CG107" i="13"/>
  <c r="CF107" i="13"/>
  <c r="CF126" i="13" s="1"/>
  <c r="CE107" i="13"/>
  <c r="CE126" i="13" s="1"/>
  <c r="CD107" i="13"/>
  <c r="CC107" i="13"/>
  <c r="CB107" i="13"/>
  <c r="CB126" i="13" s="1"/>
  <c r="CA107" i="13"/>
  <c r="BZ107" i="13"/>
  <c r="BY107" i="13"/>
  <c r="BX107" i="13"/>
  <c r="BX126" i="13" s="1"/>
  <c r="BW107" i="13"/>
  <c r="BW126" i="13" s="1"/>
  <c r="BV107" i="13"/>
  <c r="BU107" i="13"/>
  <c r="BT107" i="13"/>
  <c r="BT126" i="13" s="1"/>
  <c r="BS107" i="13"/>
  <c r="BR107" i="13"/>
  <c r="BQ107" i="13"/>
  <c r="BP107" i="13"/>
  <c r="BP126" i="13" s="1"/>
  <c r="BO107" i="13"/>
  <c r="BO126" i="13" s="1"/>
  <c r="BN107" i="13"/>
  <c r="BM107" i="13"/>
  <c r="BL107" i="13"/>
  <c r="BL126" i="13" s="1"/>
  <c r="BK107" i="13"/>
  <c r="BJ107" i="13"/>
  <c r="BJ126" i="13" s="1"/>
  <c r="BI107" i="13"/>
  <c r="BH107" i="13"/>
  <c r="BH126" i="13" s="1"/>
  <c r="BG107" i="13"/>
  <c r="BG126" i="13" s="1"/>
  <c r="BF107" i="13"/>
  <c r="BE107" i="13"/>
  <c r="BD107" i="13"/>
  <c r="BD126" i="13" s="1"/>
  <c r="BC107" i="13"/>
  <c r="BB107" i="13"/>
  <c r="BB126" i="13" s="1"/>
  <c r="BA107" i="13"/>
  <c r="BA126" i="13" s="1"/>
  <c r="AZ107" i="13"/>
  <c r="AZ126" i="13" s="1"/>
  <c r="AY107" i="13"/>
  <c r="AY126" i="13" s="1"/>
  <c r="AX107" i="13"/>
  <c r="AW107" i="13"/>
  <c r="AW126" i="13" s="1"/>
  <c r="AV107" i="13"/>
  <c r="AV126" i="13" s="1"/>
  <c r="AU107" i="13"/>
  <c r="AT107" i="13"/>
  <c r="AT126" i="13" s="1"/>
  <c r="AS107" i="13"/>
  <c r="AS126" i="13" s="1"/>
  <c r="AR107" i="13"/>
  <c r="AR126" i="13" s="1"/>
  <c r="AQ107" i="13"/>
  <c r="AQ126" i="13" s="1"/>
  <c r="AP107" i="13"/>
  <c r="AO107" i="13"/>
  <c r="AO126" i="13" s="1"/>
  <c r="AN107" i="13"/>
  <c r="AN126" i="13" s="1"/>
  <c r="AM107" i="13"/>
  <c r="AL107" i="13"/>
  <c r="AL126" i="13" s="1"/>
  <c r="AK107" i="13"/>
  <c r="AK126" i="13" s="1"/>
  <c r="AJ107" i="13"/>
  <c r="AJ126" i="13" s="1"/>
  <c r="AI107" i="13"/>
  <c r="AI126" i="13" s="1"/>
  <c r="AH107" i="13"/>
  <c r="AG107" i="13"/>
  <c r="AG126" i="13" s="1"/>
  <c r="AF107" i="13"/>
  <c r="AF126" i="13" s="1"/>
  <c r="AE107" i="13"/>
  <c r="AD107" i="13"/>
  <c r="AD126" i="13" s="1"/>
  <c r="AC107" i="13"/>
  <c r="AC126" i="13" s="1"/>
  <c r="AB107" i="13"/>
  <c r="AB126" i="13" s="1"/>
  <c r="AA107" i="13"/>
  <c r="AA126" i="13" s="1"/>
  <c r="Z107" i="13"/>
  <c r="Y107" i="13"/>
  <c r="Y126" i="13" s="1"/>
  <c r="X107" i="13"/>
  <c r="X126" i="13" s="1"/>
  <c r="W107" i="13"/>
  <c r="V107" i="13"/>
  <c r="V126" i="13" s="1"/>
  <c r="U107" i="13"/>
  <c r="U126" i="13" s="1"/>
  <c r="T107" i="13"/>
  <c r="T126" i="13" s="1"/>
  <c r="S107" i="13"/>
  <c r="S126" i="13" s="1"/>
  <c r="R107" i="13"/>
  <c r="R126" i="13" s="1"/>
  <c r="Q107" i="13"/>
  <c r="Q126" i="13" s="1"/>
  <c r="P107" i="13"/>
  <c r="P126" i="13" s="1"/>
  <c r="O107" i="13"/>
  <c r="N107" i="13"/>
  <c r="N126" i="13" s="1"/>
  <c r="M107" i="13"/>
  <c r="M126" i="13" s="1"/>
  <c r="FL118" i="13"/>
  <c r="FK118" i="13"/>
  <c r="C94" i="13"/>
  <c r="D94" i="13" s="1"/>
  <c r="E94" i="13" s="1"/>
  <c r="F94" i="13" s="1"/>
  <c r="G94" i="13" s="1"/>
  <c r="H94" i="13" s="1"/>
  <c r="I94" i="13" s="1"/>
  <c r="J94" i="13" s="1"/>
  <c r="K94" i="13" s="1"/>
  <c r="L94" i="13" s="1"/>
  <c r="M94" i="13" s="1"/>
  <c r="N94" i="13" s="1"/>
  <c r="O94" i="13" s="1"/>
  <c r="P94" i="13" s="1"/>
  <c r="Q94" i="13" s="1"/>
  <c r="R94" i="13" s="1"/>
  <c r="S94" i="13" s="1"/>
  <c r="T94" i="13" s="1"/>
  <c r="U94" i="13" s="1"/>
  <c r="V94" i="13" s="1"/>
  <c r="W94" i="13" s="1"/>
  <c r="X94" i="13" s="1"/>
  <c r="Y94" i="13" s="1"/>
  <c r="Z94" i="13" s="1"/>
  <c r="AA94" i="13" s="1"/>
  <c r="AB94" i="13" s="1"/>
  <c r="AC94" i="13" s="1"/>
  <c r="AD94" i="13" s="1"/>
  <c r="AE94" i="13" s="1"/>
  <c r="AF94" i="13" s="1"/>
  <c r="AG94" i="13" s="1"/>
  <c r="AH94" i="13" s="1"/>
  <c r="AI94" i="13" s="1"/>
  <c r="AJ94" i="13" s="1"/>
  <c r="AK94" i="13" s="1"/>
  <c r="AL94" i="13" s="1"/>
  <c r="AM94" i="13" s="1"/>
  <c r="AN94" i="13" s="1"/>
  <c r="AO94" i="13" s="1"/>
  <c r="AP94" i="13" s="1"/>
  <c r="AQ94" i="13" s="1"/>
  <c r="AR94" i="13" s="1"/>
  <c r="AS94" i="13" s="1"/>
  <c r="AT94" i="13" s="1"/>
  <c r="AU94" i="13" s="1"/>
  <c r="AV94" i="13" s="1"/>
  <c r="AW94" i="13" s="1"/>
  <c r="AX94" i="13" s="1"/>
  <c r="AY94" i="13" s="1"/>
  <c r="AZ94" i="13" s="1"/>
  <c r="BA94" i="13" s="1"/>
  <c r="BB94" i="13" s="1"/>
  <c r="BC94" i="13" s="1"/>
  <c r="BD94" i="13" s="1"/>
  <c r="BE94" i="13" s="1"/>
  <c r="BF94" i="13" s="1"/>
  <c r="BG94" i="13" s="1"/>
  <c r="BH94" i="13" s="1"/>
  <c r="BI94" i="13" s="1"/>
  <c r="BJ94" i="13" s="1"/>
  <c r="BK94" i="13" s="1"/>
  <c r="BL94" i="13" s="1"/>
  <c r="BM94" i="13" s="1"/>
  <c r="BN94" i="13" s="1"/>
  <c r="BO94" i="13" s="1"/>
  <c r="BP94" i="13" s="1"/>
  <c r="BQ94" i="13" s="1"/>
  <c r="BR94" i="13" s="1"/>
  <c r="BS94" i="13" s="1"/>
  <c r="BT94" i="13" s="1"/>
  <c r="BU94" i="13" s="1"/>
  <c r="BV94" i="13" s="1"/>
  <c r="BW94" i="13" s="1"/>
  <c r="BX94" i="13" s="1"/>
  <c r="BY94" i="13" s="1"/>
  <c r="BZ94" i="13" s="1"/>
  <c r="CA94" i="13" s="1"/>
  <c r="CB94" i="13" s="1"/>
  <c r="CC94" i="13" s="1"/>
  <c r="CD94" i="13" s="1"/>
  <c r="CE94" i="13" s="1"/>
  <c r="CF94" i="13" s="1"/>
  <c r="CG94" i="13" s="1"/>
  <c r="CH94" i="13" s="1"/>
  <c r="CI94" i="13" s="1"/>
  <c r="CJ94" i="13" s="1"/>
  <c r="CK94" i="13" s="1"/>
  <c r="CL94" i="13" s="1"/>
  <c r="CM94" i="13" s="1"/>
  <c r="CN94" i="13" s="1"/>
  <c r="CO94" i="13" s="1"/>
  <c r="CP94" i="13" s="1"/>
  <c r="CQ94" i="13" s="1"/>
  <c r="CR94" i="13" s="1"/>
  <c r="CS94" i="13" s="1"/>
  <c r="CT94" i="13" s="1"/>
  <c r="CU94" i="13" s="1"/>
  <c r="CV94" i="13" s="1"/>
  <c r="CW94" i="13" s="1"/>
  <c r="CX94" i="13" s="1"/>
  <c r="CY94" i="13" s="1"/>
  <c r="CZ94" i="13" s="1"/>
  <c r="DA94" i="13" s="1"/>
  <c r="DB94" i="13" s="1"/>
  <c r="DC94" i="13" s="1"/>
  <c r="DD94" i="13" s="1"/>
  <c r="DE94" i="13" s="1"/>
  <c r="DF94" i="13" s="1"/>
  <c r="DG94" i="13" s="1"/>
  <c r="DH94" i="13" s="1"/>
  <c r="DI94" i="13" s="1"/>
  <c r="DJ94" i="13" s="1"/>
  <c r="DK94" i="13" s="1"/>
  <c r="DL94" i="13" s="1"/>
  <c r="DM94" i="13" s="1"/>
  <c r="DN94" i="13" s="1"/>
  <c r="DO94" i="13" s="1"/>
  <c r="DP94" i="13" s="1"/>
  <c r="DQ94" i="13" s="1"/>
  <c r="DR94" i="13" s="1"/>
  <c r="DS94" i="13" s="1"/>
  <c r="DT94" i="13" s="1"/>
  <c r="DU94" i="13" s="1"/>
  <c r="DV94" i="13" s="1"/>
  <c r="DW94" i="13" s="1"/>
  <c r="DX94" i="13" s="1"/>
  <c r="DY94" i="13" s="1"/>
  <c r="DZ94" i="13" s="1"/>
  <c r="EA94" i="13" s="1"/>
  <c r="EB94" i="13" s="1"/>
  <c r="EC94" i="13" s="1"/>
  <c r="ED94" i="13" s="1"/>
  <c r="EE94" i="13" s="1"/>
  <c r="EF94" i="13" s="1"/>
  <c r="EG94" i="13" s="1"/>
  <c r="EH94" i="13" s="1"/>
  <c r="EI94" i="13" s="1"/>
  <c r="EJ94" i="13" s="1"/>
  <c r="EK94" i="13" s="1"/>
  <c r="EL94" i="13" s="1"/>
  <c r="EM94" i="13" s="1"/>
  <c r="EN94" i="13" s="1"/>
  <c r="EO94" i="13" s="1"/>
  <c r="EP94" i="13" s="1"/>
  <c r="EQ94" i="13" s="1"/>
  <c r="ER94" i="13" s="1"/>
  <c r="ES94" i="13" s="1"/>
  <c r="ET94" i="13" s="1"/>
  <c r="EU94" i="13" s="1"/>
  <c r="EV94" i="13" s="1"/>
  <c r="EW94" i="13" s="1"/>
  <c r="EX94" i="13" s="1"/>
  <c r="EY94" i="13" s="1"/>
  <c r="EZ94" i="13" s="1"/>
  <c r="FA94" i="13" s="1"/>
  <c r="FB94" i="13" s="1"/>
  <c r="FC94" i="13" s="1"/>
  <c r="FD94" i="13" s="1"/>
  <c r="FE94" i="13" s="1"/>
  <c r="FF94" i="13" s="1"/>
  <c r="FG94" i="13" s="1"/>
  <c r="FH94" i="13" s="1"/>
  <c r="FI94" i="13" s="1"/>
  <c r="FJ94" i="13" s="1"/>
  <c r="FK94" i="13" s="1"/>
  <c r="FL94" i="13" s="1"/>
  <c r="FM94" i="13" s="1"/>
  <c r="FN94" i="13" s="1"/>
  <c r="FO94" i="13" s="1"/>
  <c r="FP94" i="13" s="1"/>
  <c r="FQ94" i="13" s="1"/>
  <c r="FR94" i="13" s="1"/>
  <c r="FS94" i="13" s="1"/>
  <c r="FT94" i="13" s="1"/>
  <c r="FU94" i="13" s="1"/>
  <c r="FV94" i="13" s="1"/>
  <c r="FW94" i="13" s="1"/>
  <c r="FX94" i="13" s="1"/>
  <c r="FY94" i="13" s="1"/>
  <c r="FZ94" i="13" s="1"/>
  <c r="GA94" i="13" s="1"/>
  <c r="GB94" i="13" s="1"/>
  <c r="GC94" i="13" s="1"/>
  <c r="GD94" i="13" s="1"/>
  <c r="GE94" i="13" s="1"/>
  <c r="GF94" i="13" s="1"/>
  <c r="GG94" i="13" s="1"/>
  <c r="GH94" i="13" s="1"/>
  <c r="GI94" i="13" s="1"/>
  <c r="GJ94" i="13" s="1"/>
  <c r="GK94" i="13" s="1"/>
  <c r="GL94" i="13" s="1"/>
  <c r="GM94" i="13" s="1"/>
  <c r="C81" i="13"/>
  <c r="D81" i="13" s="1"/>
  <c r="E81" i="13" s="1"/>
  <c r="F81" i="13" s="1"/>
  <c r="G81" i="13" s="1"/>
  <c r="H81" i="13" s="1"/>
  <c r="I81" i="13" s="1"/>
  <c r="J81" i="13" s="1"/>
  <c r="K81" i="13" s="1"/>
  <c r="L81" i="13" s="1"/>
  <c r="M81" i="13" s="1"/>
  <c r="N81" i="13" s="1"/>
  <c r="O81" i="13" s="1"/>
  <c r="P81" i="13" s="1"/>
  <c r="Q81" i="13" s="1"/>
  <c r="R81" i="13" s="1"/>
  <c r="S81" i="13" s="1"/>
  <c r="T81" i="13" s="1"/>
  <c r="U81" i="13" s="1"/>
  <c r="V81" i="13" s="1"/>
  <c r="W81" i="13" s="1"/>
  <c r="X81" i="13" s="1"/>
  <c r="Y81" i="13" s="1"/>
  <c r="Z81" i="13" s="1"/>
  <c r="AA81" i="13" s="1"/>
  <c r="AB81" i="13" s="1"/>
  <c r="AC81" i="13" s="1"/>
  <c r="AD81" i="13" s="1"/>
  <c r="AE81" i="13" s="1"/>
  <c r="AF81" i="13" s="1"/>
  <c r="AG81" i="13" s="1"/>
  <c r="AH81" i="13" s="1"/>
  <c r="AI81" i="13" s="1"/>
  <c r="AJ81" i="13" s="1"/>
  <c r="AK81" i="13" s="1"/>
  <c r="AL81" i="13" s="1"/>
  <c r="AM81" i="13" s="1"/>
  <c r="AN81" i="13" s="1"/>
  <c r="AO81" i="13" s="1"/>
  <c r="AP81" i="13" s="1"/>
  <c r="AQ81" i="13" s="1"/>
  <c r="AR81" i="13" s="1"/>
  <c r="AS81" i="13" s="1"/>
  <c r="AT81" i="13" s="1"/>
  <c r="AU81" i="13" s="1"/>
  <c r="AV81" i="13" s="1"/>
  <c r="AW81" i="13" s="1"/>
  <c r="AX81" i="13" s="1"/>
  <c r="AY81" i="13" s="1"/>
  <c r="AZ81" i="13" s="1"/>
  <c r="BA81" i="13" s="1"/>
  <c r="BB81" i="13" s="1"/>
  <c r="BC81" i="13" s="1"/>
  <c r="BD81" i="13" s="1"/>
  <c r="BE81" i="13" s="1"/>
  <c r="BF81" i="13" s="1"/>
  <c r="BG81" i="13" s="1"/>
  <c r="BH81" i="13" s="1"/>
  <c r="BI81" i="13" s="1"/>
  <c r="BJ81" i="13" s="1"/>
  <c r="BK81" i="13" s="1"/>
  <c r="BL81" i="13" s="1"/>
  <c r="BM81" i="13" s="1"/>
  <c r="BN81" i="13" s="1"/>
  <c r="BO81" i="13" s="1"/>
  <c r="BP81" i="13" s="1"/>
  <c r="BQ81" i="13" s="1"/>
  <c r="BR81" i="13" s="1"/>
  <c r="BS81" i="13" s="1"/>
  <c r="BT81" i="13" s="1"/>
  <c r="BU81" i="13" s="1"/>
  <c r="BV81" i="13" s="1"/>
  <c r="BW81" i="13" s="1"/>
  <c r="BX81" i="13" s="1"/>
  <c r="BY81" i="13" s="1"/>
  <c r="BZ81" i="13" s="1"/>
  <c r="CA81" i="13" s="1"/>
  <c r="CB81" i="13" s="1"/>
  <c r="CC81" i="13" s="1"/>
  <c r="CD81" i="13" s="1"/>
  <c r="CE81" i="13" s="1"/>
  <c r="CF81" i="13" s="1"/>
  <c r="CG81" i="13" s="1"/>
  <c r="CH81" i="13" s="1"/>
  <c r="CI81" i="13" s="1"/>
  <c r="CJ81" i="13" s="1"/>
  <c r="CK81" i="13" s="1"/>
  <c r="CL81" i="13" s="1"/>
  <c r="CM81" i="13" s="1"/>
  <c r="CN81" i="13" s="1"/>
  <c r="CO81" i="13" s="1"/>
  <c r="CP81" i="13" s="1"/>
  <c r="CQ81" i="13" s="1"/>
  <c r="CR81" i="13" s="1"/>
  <c r="CS81" i="13" s="1"/>
  <c r="CT81" i="13" s="1"/>
  <c r="CU81" i="13" s="1"/>
  <c r="CV81" i="13" s="1"/>
  <c r="CW81" i="13" s="1"/>
  <c r="CX81" i="13" s="1"/>
  <c r="CY81" i="13" s="1"/>
  <c r="CZ81" i="13" s="1"/>
  <c r="DA81" i="13" s="1"/>
  <c r="DB81" i="13" s="1"/>
  <c r="DC81" i="13" s="1"/>
  <c r="DD81" i="13" s="1"/>
  <c r="DE81" i="13" s="1"/>
  <c r="DF81" i="13" s="1"/>
  <c r="DG81" i="13" s="1"/>
  <c r="DH81" i="13" s="1"/>
  <c r="DI81" i="13" s="1"/>
  <c r="DJ81" i="13" s="1"/>
  <c r="DK81" i="13" s="1"/>
  <c r="DL81" i="13" s="1"/>
  <c r="DM81" i="13" s="1"/>
  <c r="DN81" i="13" s="1"/>
  <c r="DO81" i="13" s="1"/>
  <c r="DP81" i="13" s="1"/>
  <c r="DQ81" i="13" s="1"/>
  <c r="DR81" i="13" s="1"/>
  <c r="DS81" i="13" s="1"/>
  <c r="DT81" i="13" s="1"/>
  <c r="DU81" i="13" s="1"/>
  <c r="DV81" i="13" s="1"/>
  <c r="DW81" i="13" s="1"/>
  <c r="DX81" i="13" s="1"/>
  <c r="DY81" i="13" s="1"/>
  <c r="DZ81" i="13" s="1"/>
  <c r="EA81" i="13" s="1"/>
  <c r="EB81" i="13" s="1"/>
  <c r="EC81" i="13" s="1"/>
  <c r="ED81" i="13" s="1"/>
  <c r="EE81" i="13" s="1"/>
  <c r="EF81" i="13" s="1"/>
  <c r="EG81" i="13" s="1"/>
  <c r="EH81" i="13" s="1"/>
  <c r="EI81" i="13" s="1"/>
  <c r="EJ81" i="13" s="1"/>
  <c r="EK81" i="13" s="1"/>
  <c r="EL81" i="13" s="1"/>
  <c r="EM81" i="13" s="1"/>
  <c r="EN81" i="13" s="1"/>
  <c r="EO81" i="13" s="1"/>
  <c r="EP81" i="13" s="1"/>
  <c r="EQ81" i="13" s="1"/>
  <c r="ER81" i="13" s="1"/>
  <c r="ES81" i="13" s="1"/>
  <c r="ET81" i="13" s="1"/>
  <c r="EU81" i="13" s="1"/>
  <c r="EV81" i="13" s="1"/>
  <c r="EW81" i="13" s="1"/>
  <c r="EX81" i="13" s="1"/>
  <c r="EY81" i="13" s="1"/>
  <c r="EZ81" i="13" s="1"/>
  <c r="FA81" i="13" s="1"/>
  <c r="FB81" i="13" s="1"/>
  <c r="FC81" i="13" s="1"/>
  <c r="FD81" i="13" s="1"/>
  <c r="FE81" i="13" s="1"/>
  <c r="FF81" i="13" s="1"/>
  <c r="FG81" i="13" s="1"/>
  <c r="FH81" i="13" s="1"/>
  <c r="FI81" i="13" s="1"/>
  <c r="FJ81" i="13" s="1"/>
  <c r="FK81" i="13" s="1"/>
  <c r="FL81" i="13" s="1"/>
  <c r="FM81" i="13" s="1"/>
  <c r="FN81" i="13" s="1"/>
  <c r="FO81" i="13" s="1"/>
  <c r="FP81" i="13" s="1"/>
  <c r="FQ81" i="13" s="1"/>
  <c r="FR81" i="13" s="1"/>
  <c r="FS81" i="13" s="1"/>
  <c r="FT81" i="13" s="1"/>
  <c r="FU81" i="13" s="1"/>
  <c r="FV81" i="13" s="1"/>
  <c r="FW81" i="13" s="1"/>
  <c r="FX81" i="13" s="1"/>
  <c r="FY81" i="13" s="1"/>
  <c r="FZ81" i="13" s="1"/>
  <c r="GA81" i="13" s="1"/>
  <c r="GB81" i="13" s="1"/>
  <c r="GC81" i="13" s="1"/>
  <c r="GD81" i="13" s="1"/>
  <c r="GE81" i="13" s="1"/>
  <c r="GF81" i="13" s="1"/>
  <c r="GG81" i="13" s="1"/>
  <c r="GH81" i="13" s="1"/>
  <c r="GI81" i="13" s="1"/>
  <c r="GJ81" i="13" s="1"/>
  <c r="GK81" i="13" s="1"/>
  <c r="GL81" i="13" s="1"/>
  <c r="GM81" i="13" s="1"/>
  <c r="FY74" i="13"/>
  <c r="FX74" i="13"/>
  <c r="FW74" i="13"/>
  <c r="FV74" i="13"/>
  <c r="FU74" i="13"/>
  <c r="FT74" i="13"/>
  <c r="FS74" i="13"/>
  <c r="FR74" i="13"/>
  <c r="FQ74" i="13"/>
  <c r="FP74" i="13"/>
  <c r="FO74" i="13"/>
  <c r="FN74" i="13"/>
  <c r="FM74" i="13"/>
  <c r="FL74" i="13"/>
  <c r="FK74" i="13"/>
  <c r="FJ74" i="13"/>
  <c r="FI74" i="13"/>
  <c r="FH74" i="13"/>
  <c r="FG74" i="13"/>
  <c r="FF74" i="13"/>
  <c r="FE74" i="13"/>
  <c r="FD74" i="13"/>
  <c r="FC74" i="13"/>
  <c r="FB74" i="13"/>
  <c r="FA74" i="13"/>
  <c r="EZ74" i="13"/>
  <c r="EY74" i="13"/>
  <c r="EX74" i="13"/>
  <c r="EW74" i="13"/>
  <c r="EV74" i="13"/>
  <c r="EU74" i="13"/>
  <c r="ET74" i="13"/>
  <c r="ES74" i="13"/>
  <c r="ER74" i="13"/>
  <c r="EQ74" i="13"/>
  <c r="EP74" i="13"/>
  <c r="EO74" i="13"/>
  <c r="EN74" i="13"/>
  <c r="EM74" i="13"/>
  <c r="EL74" i="13"/>
  <c r="EK74" i="13"/>
  <c r="EJ74" i="13"/>
  <c r="EI74" i="13"/>
  <c r="EH74" i="13"/>
  <c r="EG74" i="13"/>
  <c r="EF74" i="13"/>
  <c r="EE74" i="13"/>
  <c r="ED74" i="13"/>
  <c r="EC74" i="13"/>
  <c r="EB74" i="13"/>
  <c r="EA74" i="13"/>
  <c r="DZ74" i="13"/>
  <c r="DY74" i="13"/>
  <c r="DX74" i="13"/>
  <c r="DW74" i="13"/>
  <c r="DV74" i="13"/>
  <c r="DU74" i="13"/>
  <c r="DT74" i="13"/>
  <c r="DS74" i="13"/>
  <c r="DR74" i="13"/>
  <c r="DQ74" i="13"/>
  <c r="DP74" i="13"/>
  <c r="DO74" i="13"/>
  <c r="DN74" i="13"/>
  <c r="DM74" i="13"/>
  <c r="DL74" i="13"/>
  <c r="DK74" i="13"/>
  <c r="DJ74" i="13"/>
  <c r="DI74" i="13"/>
  <c r="DH74" i="13"/>
  <c r="DG74" i="13"/>
  <c r="DF74" i="13"/>
  <c r="DE74" i="13"/>
  <c r="DD74" i="13"/>
  <c r="DC74" i="13"/>
  <c r="DB74" i="13"/>
  <c r="DA74" i="13"/>
  <c r="CZ74" i="13"/>
  <c r="CY74" i="13"/>
  <c r="CX74" i="13"/>
  <c r="CW74" i="13"/>
  <c r="CV74" i="13"/>
  <c r="CU74" i="13"/>
  <c r="CT74" i="13"/>
  <c r="CS74" i="13"/>
  <c r="CR74" i="13"/>
  <c r="CQ74" i="13"/>
  <c r="CP74" i="13"/>
  <c r="CO74" i="13"/>
  <c r="CN74" i="13"/>
  <c r="CM74" i="13"/>
  <c r="CL74" i="13"/>
  <c r="CK74" i="13"/>
  <c r="CJ74" i="13"/>
  <c r="CI74" i="13"/>
  <c r="CH74" i="13"/>
  <c r="CG74" i="13"/>
  <c r="CF74" i="13"/>
  <c r="CE74" i="13"/>
  <c r="CD74" i="13"/>
  <c r="CC74" i="13"/>
  <c r="CB74" i="13"/>
  <c r="CA74" i="13"/>
  <c r="BZ74" i="13"/>
  <c r="BY74" i="13"/>
  <c r="BX74" i="13"/>
  <c r="BW74" i="13"/>
  <c r="BV74" i="13"/>
  <c r="BU74" i="13"/>
  <c r="BT74" i="13"/>
  <c r="BS74" i="13"/>
  <c r="BR74" i="13"/>
  <c r="BQ74" i="13"/>
  <c r="BP74" i="13"/>
  <c r="BO74" i="13"/>
  <c r="BN74" i="13"/>
  <c r="BM74" i="13"/>
  <c r="BL74" i="13"/>
  <c r="BK74" i="13"/>
  <c r="BJ74" i="13"/>
  <c r="BI74" i="13"/>
  <c r="BH74" i="13"/>
  <c r="BG74" i="13"/>
  <c r="BF74" i="13"/>
  <c r="BE74" i="13"/>
  <c r="BD74" i="13"/>
  <c r="BC74" i="13"/>
  <c r="BB74"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S74" i="13"/>
  <c r="R74" i="13"/>
  <c r="Q74" i="13"/>
  <c r="P74" i="13"/>
  <c r="O74" i="13"/>
  <c r="N74" i="13"/>
  <c r="M74" i="13"/>
  <c r="L74" i="13"/>
  <c r="K74" i="13"/>
  <c r="J74" i="13"/>
  <c r="I74" i="13"/>
  <c r="H74" i="13"/>
  <c r="G74" i="13"/>
  <c r="F74" i="13"/>
  <c r="E74" i="13"/>
  <c r="D74" i="13"/>
  <c r="C74" i="13"/>
  <c r="B74" i="13"/>
  <c r="C60" i="13"/>
  <c r="D60" i="13" s="1"/>
  <c r="E60" i="13" s="1"/>
  <c r="F60" i="13" s="1"/>
  <c r="G60" i="13" s="1"/>
  <c r="H60" i="13" s="1"/>
  <c r="I60" i="13" s="1"/>
  <c r="J60" i="13" s="1"/>
  <c r="K60" i="13" s="1"/>
  <c r="L60" i="13" s="1"/>
  <c r="M60" i="13" s="1"/>
  <c r="N60" i="13" s="1"/>
  <c r="O60" i="13" s="1"/>
  <c r="P60" i="13" s="1"/>
  <c r="Q60" i="13" s="1"/>
  <c r="R60" i="13" s="1"/>
  <c r="S60" i="13" s="1"/>
  <c r="T60" i="13" s="1"/>
  <c r="U60" i="13" s="1"/>
  <c r="V60" i="13" s="1"/>
  <c r="W60" i="13" s="1"/>
  <c r="X60" i="13" s="1"/>
  <c r="Y60" i="13" s="1"/>
  <c r="Z60" i="13" s="1"/>
  <c r="AA60" i="13" s="1"/>
  <c r="AB60" i="13" s="1"/>
  <c r="AC60" i="13" s="1"/>
  <c r="AD60" i="13" s="1"/>
  <c r="AE60" i="13" s="1"/>
  <c r="AF60" i="13" s="1"/>
  <c r="AG60" i="13" s="1"/>
  <c r="AH60" i="13" s="1"/>
  <c r="AI60" i="13" s="1"/>
  <c r="AJ60" i="13" s="1"/>
  <c r="AK60" i="13" s="1"/>
  <c r="AL60" i="13" s="1"/>
  <c r="AM60" i="13" s="1"/>
  <c r="AN60" i="13" s="1"/>
  <c r="AO60" i="13" s="1"/>
  <c r="AP60" i="13" s="1"/>
  <c r="AQ60" i="13" s="1"/>
  <c r="AR60" i="13" s="1"/>
  <c r="AS60" i="13" s="1"/>
  <c r="AT60" i="13" s="1"/>
  <c r="AU60" i="13" s="1"/>
  <c r="AV60" i="13" s="1"/>
  <c r="AW60" i="13" s="1"/>
  <c r="AX60" i="13" s="1"/>
  <c r="AY60" i="13" s="1"/>
  <c r="AZ60" i="13" s="1"/>
  <c r="BA60" i="13" s="1"/>
  <c r="BB60" i="13" s="1"/>
  <c r="BC60" i="13" s="1"/>
  <c r="BD60" i="13" s="1"/>
  <c r="BE60" i="13" s="1"/>
  <c r="BF60" i="13" s="1"/>
  <c r="BG60" i="13" s="1"/>
  <c r="BH60" i="13" s="1"/>
  <c r="BI60" i="13" s="1"/>
  <c r="BJ60" i="13" s="1"/>
  <c r="BK60" i="13" s="1"/>
  <c r="BL60" i="13" s="1"/>
  <c r="BM60" i="13" s="1"/>
  <c r="BN60" i="13" s="1"/>
  <c r="BO60" i="13" s="1"/>
  <c r="BP60" i="13" s="1"/>
  <c r="BQ60" i="13" s="1"/>
  <c r="BR60" i="13" s="1"/>
  <c r="BS60" i="13" s="1"/>
  <c r="BT60" i="13" s="1"/>
  <c r="BU60" i="13" s="1"/>
  <c r="BV60" i="13" s="1"/>
  <c r="BW60" i="13" s="1"/>
  <c r="BX60" i="13" s="1"/>
  <c r="BY60" i="13" s="1"/>
  <c r="BZ60" i="13" s="1"/>
  <c r="CA60" i="13" s="1"/>
  <c r="CB60" i="13" s="1"/>
  <c r="CC60" i="13" s="1"/>
  <c r="CD60" i="13" s="1"/>
  <c r="CE60" i="13" s="1"/>
  <c r="CF60" i="13" s="1"/>
  <c r="CG60" i="13" s="1"/>
  <c r="CH60" i="13" s="1"/>
  <c r="CI60" i="13" s="1"/>
  <c r="CJ60" i="13" s="1"/>
  <c r="CK60" i="13" s="1"/>
  <c r="CL60" i="13" s="1"/>
  <c r="CM60" i="13" s="1"/>
  <c r="CN60" i="13" s="1"/>
  <c r="CO60" i="13" s="1"/>
  <c r="CP60" i="13" s="1"/>
  <c r="CQ60" i="13" s="1"/>
  <c r="CR60" i="13" s="1"/>
  <c r="CS60" i="13" s="1"/>
  <c r="CT60" i="13" s="1"/>
  <c r="CU60" i="13" s="1"/>
  <c r="CV60" i="13" s="1"/>
  <c r="CW60" i="13" s="1"/>
  <c r="CX60" i="13" s="1"/>
  <c r="CY60" i="13" s="1"/>
  <c r="CZ60" i="13" s="1"/>
  <c r="DA60" i="13" s="1"/>
  <c r="DB60" i="13" s="1"/>
  <c r="DC60" i="13" s="1"/>
  <c r="DD60" i="13" s="1"/>
  <c r="DE60" i="13" s="1"/>
  <c r="DF60" i="13" s="1"/>
  <c r="DG60" i="13" s="1"/>
  <c r="DH60" i="13" s="1"/>
  <c r="DI60" i="13" s="1"/>
  <c r="DJ60" i="13" s="1"/>
  <c r="DK60" i="13" s="1"/>
  <c r="DL60" i="13" s="1"/>
  <c r="DM60" i="13" s="1"/>
  <c r="DN60" i="13" s="1"/>
  <c r="DO60" i="13" s="1"/>
  <c r="DP60" i="13" s="1"/>
  <c r="DQ60" i="13" s="1"/>
  <c r="DR60" i="13" s="1"/>
  <c r="DS60" i="13" s="1"/>
  <c r="DT60" i="13" s="1"/>
  <c r="DU60" i="13" s="1"/>
  <c r="DV60" i="13" s="1"/>
  <c r="DW60" i="13" s="1"/>
  <c r="DX60" i="13" s="1"/>
  <c r="DY60" i="13" s="1"/>
  <c r="DZ60" i="13" s="1"/>
  <c r="EA60" i="13" s="1"/>
  <c r="EB60" i="13" s="1"/>
  <c r="EC60" i="13" s="1"/>
  <c r="ED60" i="13" s="1"/>
  <c r="EE60" i="13" s="1"/>
  <c r="EF60" i="13" s="1"/>
  <c r="EG60" i="13" s="1"/>
  <c r="EH60" i="13" s="1"/>
  <c r="EI60" i="13" s="1"/>
  <c r="EJ60" i="13" s="1"/>
  <c r="EK60" i="13" s="1"/>
  <c r="EL60" i="13" s="1"/>
  <c r="EM60" i="13" s="1"/>
  <c r="EN60" i="13" s="1"/>
  <c r="EO60" i="13" s="1"/>
  <c r="EP60" i="13" s="1"/>
  <c r="EQ60" i="13" s="1"/>
  <c r="ER60" i="13" s="1"/>
  <c r="ES60" i="13" s="1"/>
  <c r="ET60" i="13" s="1"/>
  <c r="EU60" i="13" s="1"/>
  <c r="EV60" i="13" s="1"/>
  <c r="EW60" i="13" s="1"/>
  <c r="EX60" i="13" s="1"/>
  <c r="EY60" i="13" s="1"/>
  <c r="EZ60" i="13" s="1"/>
  <c r="FA60" i="13" s="1"/>
  <c r="FB60" i="13" s="1"/>
  <c r="FC60" i="13" s="1"/>
  <c r="FD60" i="13" s="1"/>
  <c r="FE60" i="13" s="1"/>
  <c r="FF60" i="13" s="1"/>
  <c r="FG60" i="13" s="1"/>
  <c r="FH60" i="13" s="1"/>
  <c r="FI60" i="13" s="1"/>
  <c r="FJ60" i="13" s="1"/>
  <c r="FK60" i="13" s="1"/>
  <c r="FL60" i="13" s="1"/>
  <c r="FM60" i="13" s="1"/>
  <c r="FN60" i="13" s="1"/>
  <c r="FO60" i="13" s="1"/>
  <c r="FP60" i="13" s="1"/>
  <c r="FQ60" i="13" s="1"/>
  <c r="FR60" i="13" s="1"/>
  <c r="FS60" i="13" s="1"/>
  <c r="FT60" i="13" s="1"/>
  <c r="FU60" i="13" s="1"/>
  <c r="FV60" i="13" s="1"/>
  <c r="FW60" i="13" s="1"/>
  <c r="FX60" i="13" s="1"/>
  <c r="FY60" i="13" s="1"/>
  <c r="FZ60" i="13" s="1"/>
  <c r="GA60" i="13" s="1"/>
  <c r="GB60" i="13" s="1"/>
  <c r="GC60" i="13" s="1"/>
  <c r="GD60" i="13" s="1"/>
  <c r="GE60" i="13" s="1"/>
  <c r="GF60" i="13" s="1"/>
  <c r="GG60" i="13" s="1"/>
  <c r="GH60" i="13" s="1"/>
  <c r="GI60" i="13" s="1"/>
  <c r="GJ60" i="13" s="1"/>
  <c r="GK60" i="13" s="1"/>
  <c r="GL60" i="13" s="1"/>
  <c r="GM60" i="13" s="1"/>
  <c r="C47" i="13"/>
  <c r="D47" i="13" s="1"/>
  <c r="E47" i="13" s="1"/>
  <c r="F47" i="13" s="1"/>
  <c r="G47" i="13" s="1"/>
  <c r="H47" i="13" s="1"/>
  <c r="I47" i="13" s="1"/>
  <c r="J47" i="13" s="1"/>
  <c r="K47" i="13" s="1"/>
  <c r="L47" i="13" s="1"/>
  <c r="M47" i="13" s="1"/>
  <c r="N47" i="13" s="1"/>
  <c r="O47" i="13" s="1"/>
  <c r="P47" i="13" s="1"/>
  <c r="Q47" i="13" s="1"/>
  <c r="R47" i="13" s="1"/>
  <c r="S47" i="13" s="1"/>
  <c r="T47" i="13" s="1"/>
  <c r="U47" i="13" s="1"/>
  <c r="V47" i="13" s="1"/>
  <c r="W47" i="13" s="1"/>
  <c r="X47" i="13" s="1"/>
  <c r="Y47" i="13" s="1"/>
  <c r="Z47" i="13" s="1"/>
  <c r="AA47" i="13" s="1"/>
  <c r="AB47" i="13" s="1"/>
  <c r="AC47" i="13" s="1"/>
  <c r="AD47" i="13" s="1"/>
  <c r="AE47" i="13" s="1"/>
  <c r="AF47" i="13" s="1"/>
  <c r="AG47" i="13" s="1"/>
  <c r="AH47" i="13" s="1"/>
  <c r="AI47" i="13" s="1"/>
  <c r="AJ47" i="13" s="1"/>
  <c r="AK47" i="13" s="1"/>
  <c r="AL47" i="13" s="1"/>
  <c r="AM47" i="13" s="1"/>
  <c r="AN47" i="13" s="1"/>
  <c r="AO47" i="13" s="1"/>
  <c r="AP47" i="13" s="1"/>
  <c r="AQ47" i="13" s="1"/>
  <c r="AR47" i="13" s="1"/>
  <c r="AS47" i="13" s="1"/>
  <c r="AT47" i="13" s="1"/>
  <c r="AU47" i="13" s="1"/>
  <c r="AV47" i="13" s="1"/>
  <c r="AW47" i="13" s="1"/>
  <c r="AX47" i="13" s="1"/>
  <c r="AY47" i="13" s="1"/>
  <c r="AZ47" i="13" s="1"/>
  <c r="BA47" i="13" s="1"/>
  <c r="BB47" i="13" s="1"/>
  <c r="BC47" i="13" s="1"/>
  <c r="BD47" i="13" s="1"/>
  <c r="BE47" i="13" s="1"/>
  <c r="BF47" i="13" s="1"/>
  <c r="BG47" i="13" s="1"/>
  <c r="BH47" i="13" s="1"/>
  <c r="BI47" i="13" s="1"/>
  <c r="BJ47" i="13" s="1"/>
  <c r="BK47" i="13" s="1"/>
  <c r="BL47" i="13" s="1"/>
  <c r="BM47" i="13" s="1"/>
  <c r="BN47" i="13" s="1"/>
  <c r="BO47" i="13" s="1"/>
  <c r="BP47" i="13" s="1"/>
  <c r="BQ47" i="13" s="1"/>
  <c r="BR47" i="13" s="1"/>
  <c r="BS47" i="13" s="1"/>
  <c r="BT47" i="13" s="1"/>
  <c r="BU47" i="13" s="1"/>
  <c r="BV47" i="13" s="1"/>
  <c r="BW47" i="13" s="1"/>
  <c r="BX47" i="13" s="1"/>
  <c r="BY47" i="13" s="1"/>
  <c r="BZ47" i="13" s="1"/>
  <c r="CA47" i="13" s="1"/>
  <c r="CB47" i="13" s="1"/>
  <c r="CC47" i="13" s="1"/>
  <c r="CD47" i="13" s="1"/>
  <c r="CE47" i="13" s="1"/>
  <c r="CF47" i="13" s="1"/>
  <c r="CG47" i="13" s="1"/>
  <c r="CH47" i="13" s="1"/>
  <c r="CI47" i="13" s="1"/>
  <c r="CJ47" i="13" s="1"/>
  <c r="CK47" i="13" s="1"/>
  <c r="CL47" i="13" s="1"/>
  <c r="CM47" i="13" s="1"/>
  <c r="CN47" i="13" s="1"/>
  <c r="CO47" i="13" s="1"/>
  <c r="CP47" i="13" s="1"/>
  <c r="CQ47" i="13" s="1"/>
  <c r="CR47" i="13" s="1"/>
  <c r="CS47" i="13" s="1"/>
  <c r="CT47" i="13" s="1"/>
  <c r="CU47" i="13" s="1"/>
  <c r="CV47" i="13" s="1"/>
  <c r="CW47" i="13" s="1"/>
  <c r="CX47" i="13" s="1"/>
  <c r="CY47" i="13" s="1"/>
  <c r="CZ47" i="13" s="1"/>
  <c r="DA47" i="13" s="1"/>
  <c r="DB47" i="13" s="1"/>
  <c r="DC47" i="13" s="1"/>
  <c r="DD47" i="13" s="1"/>
  <c r="DE47" i="13" s="1"/>
  <c r="DF47" i="13" s="1"/>
  <c r="DG47" i="13" s="1"/>
  <c r="DH47" i="13" s="1"/>
  <c r="DI47" i="13" s="1"/>
  <c r="DJ47" i="13" s="1"/>
  <c r="DK47" i="13" s="1"/>
  <c r="DL47" i="13" s="1"/>
  <c r="DM47" i="13" s="1"/>
  <c r="DN47" i="13" s="1"/>
  <c r="DO47" i="13" s="1"/>
  <c r="DP47" i="13" s="1"/>
  <c r="DQ47" i="13" s="1"/>
  <c r="DR47" i="13" s="1"/>
  <c r="DS47" i="13" s="1"/>
  <c r="DT47" i="13" s="1"/>
  <c r="DU47" i="13" s="1"/>
  <c r="DV47" i="13" s="1"/>
  <c r="DW47" i="13" s="1"/>
  <c r="DX47" i="13" s="1"/>
  <c r="DY47" i="13" s="1"/>
  <c r="DZ47" i="13" s="1"/>
  <c r="EA47" i="13" s="1"/>
  <c r="EB47" i="13" s="1"/>
  <c r="EC47" i="13" s="1"/>
  <c r="ED47" i="13" s="1"/>
  <c r="EE47" i="13" s="1"/>
  <c r="EF47" i="13" s="1"/>
  <c r="EG47" i="13" s="1"/>
  <c r="EH47" i="13" s="1"/>
  <c r="EI47" i="13" s="1"/>
  <c r="EJ47" i="13" s="1"/>
  <c r="EK47" i="13" s="1"/>
  <c r="EL47" i="13" s="1"/>
  <c r="EM47" i="13" s="1"/>
  <c r="EN47" i="13" s="1"/>
  <c r="EO47" i="13" s="1"/>
  <c r="EP47" i="13" s="1"/>
  <c r="EQ47" i="13" s="1"/>
  <c r="ER47" i="13" s="1"/>
  <c r="ES47" i="13" s="1"/>
  <c r="ET47" i="13" s="1"/>
  <c r="EU47" i="13" s="1"/>
  <c r="EV47" i="13" s="1"/>
  <c r="EW47" i="13" s="1"/>
  <c r="EX47" i="13" s="1"/>
  <c r="EY47" i="13" s="1"/>
  <c r="EZ47" i="13" s="1"/>
  <c r="FA47" i="13" s="1"/>
  <c r="FB47" i="13" s="1"/>
  <c r="FC47" i="13" s="1"/>
  <c r="FD47" i="13" s="1"/>
  <c r="FE47" i="13" s="1"/>
  <c r="FF47" i="13" s="1"/>
  <c r="FG47" i="13" s="1"/>
  <c r="FH47" i="13" s="1"/>
  <c r="FI47" i="13" s="1"/>
  <c r="FJ47" i="13" s="1"/>
  <c r="FK47" i="13" s="1"/>
  <c r="FL47" i="13" s="1"/>
  <c r="FM47" i="13" s="1"/>
  <c r="FN47" i="13" s="1"/>
  <c r="FO47" i="13" s="1"/>
  <c r="FP47" i="13" s="1"/>
  <c r="FQ47" i="13" s="1"/>
  <c r="FR47" i="13" s="1"/>
  <c r="FS47" i="13" s="1"/>
  <c r="FT47" i="13" s="1"/>
  <c r="FU47" i="13" s="1"/>
  <c r="FV47" i="13" s="1"/>
  <c r="FW47" i="13" s="1"/>
  <c r="FX47" i="13" s="1"/>
  <c r="FY47" i="13" s="1"/>
  <c r="FZ47" i="13" s="1"/>
  <c r="GA47" i="13" s="1"/>
  <c r="GB47" i="13" s="1"/>
  <c r="GC47" i="13" s="1"/>
  <c r="GD47" i="13" s="1"/>
  <c r="GE47" i="13" s="1"/>
  <c r="GF47" i="13" s="1"/>
  <c r="GG47" i="13" s="1"/>
  <c r="GH47" i="13" s="1"/>
  <c r="GI47" i="13" s="1"/>
  <c r="GJ47" i="13" s="1"/>
  <c r="GK47" i="13" s="1"/>
  <c r="GL47" i="13" s="1"/>
  <c r="GM47" i="13" s="1"/>
  <c r="FA39" i="13"/>
  <c r="EZ39" i="13"/>
  <c r="EY39" i="13"/>
  <c r="EX39" i="13"/>
  <c r="EW39" i="13"/>
  <c r="EV39" i="13"/>
  <c r="EU39" i="13"/>
  <c r="ET39" i="13"/>
  <c r="ES39" i="13"/>
  <c r="ER39" i="13"/>
  <c r="EQ39" i="13"/>
  <c r="EP39" i="13"/>
  <c r="EO39" i="13"/>
  <c r="EN39" i="13"/>
  <c r="EM39" i="13"/>
  <c r="EL39" i="13"/>
  <c r="EK39" i="13"/>
  <c r="EJ39" i="13"/>
  <c r="EI39" i="13"/>
  <c r="EH39" i="13"/>
  <c r="EG39" i="13"/>
  <c r="EF39" i="13"/>
  <c r="EE39" i="13"/>
  <c r="ED39" i="13"/>
  <c r="EC39" i="13"/>
  <c r="EB39" i="13"/>
  <c r="EA39" i="13"/>
  <c r="DZ39" i="13"/>
  <c r="DY39" i="13"/>
  <c r="DX39" i="13"/>
  <c r="DW39" i="13"/>
  <c r="DV39" i="13"/>
  <c r="DU39" i="13"/>
  <c r="DT39" i="13"/>
  <c r="DS39" i="13"/>
  <c r="DR39" i="13"/>
  <c r="DQ39" i="13"/>
  <c r="DP39" i="13"/>
  <c r="DO39" i="13"/>
  <c r="DN39" i="13"/>
  <c r="DM39" i="13"/>
  <c r="DL39" i="13"/>
  <c r="DK39" i="13"/>
  <c r="DJ39" i="13"/>
  <c r="DI39" i="13"/>
  <c r="DH39" i="13"/>
  <c r="DG39" i="13"/>
  <c r="DF39" i="13"/>
  <c r="DE39" i="13"/>
  <c r="DD39" i="13"/>
  <c r="DC39" i="13"/>
  <c r="DB39" i="13"/>
  <c r="DA39" i="13"/>
  <c r="CZ39" i="13"/>
  <c r="CY39" i="13"/>
  <c r="CX39" i="13"/>
  <c r="CW39" i="13"/>
  <c r="CV39" i="13"/>
  <c r="CU39" i="13"/>
  <c r="CT39" i="13"/>
  <c r="CS39" i="13"/>
  <c r="CR39" i="13"/>
  <c r="CQ39" i="13"/>
  <c r="CP39" i="13"/>
  <c r="CO39" i="13"/>
  <c r="CN39" i="13"/>
  <c r="CM39" i="13"/>
  <c r="CL39" i="13"/>
  <c r="CK39" i="13"/>
  <c r="CJ39" i="13"/>
  <c r="CI39" i="13"/>
  <c r="CH39" i="13"/>
  <c r="CG39" i="13"/>
  <c r="CF39" i="13"/>
  <c r="CE39" i="13"/>
  <c r="CD39" i="13"/>
  <c r="CC39" i="13"/>
  <c r="CB39" i="13"/>
  <c r="CA39" i="13"/>
  <c r="BZ39" i="13"/>
  <c r="BY39" i="13"/>
  <c r="BX39" i="13"/>
  <c r="BW39" i="13"/>
  <c r="BV39" i="13"/>
  <c r="BU39" i="13"/>
  <c r="BT39" i="13"/>
  <c r="BS39" i="13"/>
  <c r="BR39" i="13"/>
  <c r="BQ39" i="13"/>
  <c r="BP39" i="13"/>
  <c r="BO39" i="13"/>
  <c r="BN39" i="13"/>
  <c r="BM39" i="13"/>
  <c r="BL39" i="13"/>
  <c r="BK39" i="13"/>
  <c r="BJ39" i="13"/>
  <c r="BI39" i="13"/>
  <c r="BH39" i="13"/>
  <c r="BG39" i="13"/>
  <c r="BF39" i="13"/>
  <c r="BE39" i="13"/>
  <c r="BD39" i="13"/>
  <c r="BC39" i="13"/>
  <c r="BB39" i="13"/>
  <c r="BA39" i="13"/>
  <c r="AZ39" i="13"/>
  <c r="AY39" i="13"/>
  <c r="AX39"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R39" i="13"/>
  <c r="Q39" i="13"/>
  <c r="P39" i="13"/>
  <c r="O39" i="13"/>
  <c r="N39" i="13"/>
  <c r="M39" i="13"/>
  <c r="L39" i="13"/>
  <c r="K39" i="13"/>
  <c r="J39" i="13"/>
  <c r="I39" i="13"/>
  <c r="H39" i="13"/>
  <c r="G39" i="13"/>
  <c r="F39" i="13"/>
  <c r="E39" i="13"/>
  <c r="D39" i="13"/>
  <c r="C39" i="13"/>
  <c r="B39" i="13"/>
  <c r="C29" i="13"/>
  <c r="D29" i="13" s="1"/>
  <c r="E29" i="13" s="1"/>
  <c r="F29" i="13" s="1"/>
  <c r="G29" i="13" s="1"/>
  <c r="H29" i="13" s="1"/>
  <c r="I29" i="13" s="1"/>
  <c r="J29" i="13" s="1"/>
  <c r="K29" i="13" s="1"/>
  <c r="L29" i="13" s="1"/>
  <c r="M29" i="13" s="1"/>
  <c r="N29" i="13" s="1"/>
  <c r="O29" i="13" s="1"/>
  <c r="P29" i="13" s="1"/>
  <c r="Q29" i="13" s="1"/>
  <c r="R29" i="13" s="1"/>
  <c r="S29" i="13" s="1"/>
  <c r="T29" i="13" s="1"/>
  <c r="U29" i="13" s="1"/>
  <c r="V29" i="13" s="1"/>
  <c r="W29" i="13" s="1"/>
  <c r="X29" i="13" s="1"/>
  <c r="Y29" i="13" s="1"/>
  <c r="Z29" i="13" s="1"/>
  <c r="AA29" i="13" s="1"/>
  <c r="AB29" i="13" s="1"/>
  <c r="AC29" i="13" s="1"/>
  <c r="AD29" i="13" s="1"/>
  <c r="AE29" i="13" s="1"/>
  <c r="AF29" i="13" s="1"/>
  <c r="AG29" i="13" s="1"/>
  <c r="AH29" i="13" s="1"/>
  <c r="AI29" i="13" s="1"/>
  <c r="AJ29" i="13" s="1"/>
  <c r="AK29" i="13" s="1"/>
  <c r="AL29" i="13" s="1"/>
  <c r="AM29" i="13" s="1"/>
  <c r="AN29" i="13" s="1"/>
  <c r="AO29" i="13" s="1"/>
  <c r="AP29" i="13" s="1"/>
  <c r="AQ29" i="13" s="1"/>
  <c r="AR29" i="13" s="1"/>
  <c r="AS29" i="13" s="1"/>
  <c r="AT29" i="13" s="1"/>
  <c r="AU29" i="13" s="1"/>
  <c r="AV29" i="13" s="1"/>
  <c r="AW29" i="13" s="1"/>
  <c r="AX29" i="13" s="1"/>
  <c r="AY29" i="13" s="1"/>
  <c r="AZ29" i="13" s="1"/>
  <c r="BA29" i="13" s="1"/>
  <c r="BB29" i="13" s="1"/>
  <c r="BC29" i="13" s="1"/>
  <c r="BD29" i="13" s="1"/>
  <c r="BE29" i="13" s="1"/>
  <c r="BF29" i="13" s="1"/>
  <c r="BG29" i="13" s="1"/>
  <c r="BH29" i="13" s="1"/>
  <c r="BI29" i="13" s="1"/>
  <c r="BJ29" i="13" s="1"/>
  <c r="BK29" i="13" s="1"/>
  <c r="BL29" i="13" s="1"/>
  <c r="BM29" i="13" s="1"/>
  <c r="BN29" i="13" s="1"/>
  <c r="BO29" i="13" s="1"/>
  <c r="BP29" i="13" s="1"/>
  <c r="BQ29" i="13" s="1"/>
  <c r="BR29" i="13" s="1"/>
  <c r="BS29" i="13" s="1"/>
  <c r="BT29" i="13" s="1"/>
  <c r="BU29" i="13" s="1"/>
  <c r="BV29" i="13" s="1"/>
  <c r="BW29" i="13" s="1"/>
  <c r="BX29" i="13" s="1"/>
  <c r="BY29" i="13" s="1"/>
  <c r="BZ29" i="13" s="1"/>
  <c r="CA29" i="13" s="1"/>
  <c r="CB29" i="13" s="1"/>
  <c r="CC29" i="13" s="1"/>
  <c r="CD29" i="13" s="1"/>
  <c r="CE29" i="13" s="1"/>
  <c r="CF29" i="13" s="1"/>
  <c r="CG29" i="13" s="1"/>
  <c r="CH29" i="13" s="1"/>
  <c r="CI29" i="13" s="1"/>
  <c r="CJ29" i="13" s="1"/>
  <c r="CK29" i="13" s="1"/>
  <c r="CL29" i="13" s="1"/>
  <c r="CM29" i="13" s="1"/>
  <c r="CN29" i="13" s="1"/>
  <c r="CO29" i="13" s="1"/>
  <c r="CP29" i="13" s="1"/>
  <c r="CQ29" i="13" s="1"/>
  <c r="CR29" i="13" s="1"/>
  <c r="CS29" i="13" s="1"/>
  <c r="CT29" i="13" s="1"/>
  <c r="CU29" i="13" s="1"/>
  <c r="CV29" i="13" s="1"/>
  <c r="CW29" i="13" s="1"/>
  <c r="CX29" i="13" s="1"/>
  <c r="CY29" i="13" s="1"/>
  <c r="CZ29" i="13" s="1"/>
  <c r="DA29" i="13" s="1"/>
  <c r="DB29" i="13" s="1"/>
  <c r="DC29" i="13" s="1"/>
  <c r="DD29" i="13" s="1"/>
  <c r="DE29" i="13" s="1"/>
  <c r="DF29" i="13" s="1"/>
  <c r="DG29" i="13" s="1"/>
  <c r="DH29" i="13" s="1"/>
  <c r="DI29" i="13" s="1"/>
  <c r="DJ29" i="13" s="1"/>
  <c r="DK29" i="13" s="1"/>
  <c r="DL29" i="13" s="1"/>
  <c r="DM29" i="13" s="1"/>
  <c r="DN29" i="13" s="1"/>
  <c r="DO29" i="13" s="1"/>
  <c r="DP29" i="13" s="1"/>
  <c r="DQ29" i="13" s="1"/>
  <c r="DR29" i="13" s="1"/>
  <c r="DS29" i="13" s="1"/>
  <c r="DT29" i="13" s="1"/>
  <c r="DU29" i="13" s="1"/>
  <c r="DV29" i="13" s="1"/>
  <c r="DW29" i="13" s="1"/>
  <c r="DX29" i="13" s="1"/>
  <c r="DY29" i="13" s="1"/>
  <c r="DZ29" i="13" s="1"/>
  <c r="EA29" i="13" s="1"/>
  <c r="EB29" i="13" s="1"/>
  <c r="EC29" i="13" s="1"/>
  <c r="ED29" i="13" s="1"/>
  <c r="EE29" i="13" s="1"/>
  <c r="EF29" i="13" s="1"/>
  <c r="EG29" i="13" s="1"/>
  <c r="EH29" i="13" s="1"/>
  <c r="EI29" i="13" s="1"/>
  <c r="EJ29" i="13" s="1"/>
  <c r="EK29" i="13" s="1"/>
  <c r="EL29" i="13" s="1"/>
  <c r="EM29" i="13" s="1"/>
  <c r="EN29" i="13" s="1"/>
  <c r="EO29" i="13" s="1"/>
  <c r="EP29" i="13" s="1"/>
  <c r="EQ29" i="13" s="1"/>
  <c r="ER29" i="13" s="1"/>
  <c r="ES29" i="13" s="1"/>
  <c r="ET29" i="13" s="1"/>
  <c r="EU29" i="13" s="1"/>
  <c r="EV29" i="13" s="1"/>
  <c r="EW29" i="13" s="1"/>
  <c r="EX29" i="13" s="1"/>
  <c r="EY29" i="13" s="1"/>
  <c r="EZ29" i="13" s="1"/>
  <c r="FA29" i="13" s="1"/>
  <c r="FB29" i="13" s="1"/>
  <c r="FC29" i="13" s="1"/>
  <c r="FD29" i="13" s="1"/>
  <c r="FE29" i="13" s="1"/>
  <c r="FF29" i="13" s="1"/>
  <c r="FG29" i="13" s="1"/>
  <c r="FH29" i="13" s="1"/>
  <c r="FI29" i="13" s="1"/>
  <c r="FJ29" i="13" s="1"/>
  <c r="FK29" i="13" s="1"/>
  <c r="FL29" i="13" s="1"/>
  <c r="FM29" i="13" s="1"/>
  <c r="FN29" i="13" s="1"/>
  <c r="FO29" i="13" s="1"/>
  <c r="FP29" i="13" s="1"/>
  <c r="FQ29" i="13" s="1"/>
  <c r="FR29" i="13" s="1"/>
  <c r="FS29" i="13" s="1"/>
  <c r="FT29" i="13" s="1"/>
  <c r="FU29" i="13" s="1"/>
  <c r="FV29" i="13" s="1"/>
  <c r="FW29" i="13" s="1"/>
  <c r="FX29" i="13" s="1"/>
  <c r="FY29" i="13" s="1"/>
  <c r="FZ29" i="13" s="1"/>
  <c r="GA29" i="13" s="1"/>
  <c r="GB29" i="13" s="1"/>
  <c r="GC29" i="13" s="1"/>
  <c r="GD29" i="13" s="1"/>
  <c r="GE29" i="13" s="1"/>
  <c r="GF29" i="13" s="1"/>
  <c r="GG29" i="13" s="1"/>
  <c r="GH29" i="13" s="1"/>
  <c r="GI29" i="13" s="1"/>
  <c r="GJ29" i="13" s="1"/>
  <c r="GK29" i="13" s="1"/>
  <c r="GL29" i="13" s="1"/>
  <c r="GM29" i="13" s="1"/>
  <c r="C12" i="13"/>
  <c r="D12" i="13" s="1"/>
  <c r="E12" i="13" s="1"/>
  <c r="F12" i="13" s="1"/>
  <c r="G12" i="13" s="1"/>
  <c r="H12" i="13" s="1"/>
  <c r="I12" i="13" s="1"/>
  <c r="J12" i="13" s="1"/>
  <c r="K12" i="13" s="1"/>
  <c r="L12" i="13" s="1"/>
  <c r="M12" i="13" s="1"/>
  <c r="N12" i="13" s="1"/>
  <c r="O12" i="13" s="1"/>
  <c r="P12" i="13" s="1"/>
  <c r="Q12" i="13" s="1"/>
  <c r="R12" i="13" s="1"/>
  <c r="S12" i="13" s="1"/>
  <c r="T12" i="13" s="1"/>
  <c r="U12" i="13" s="1"/>
  <c r="V12" i="13" s="1"/>
  <c r="W12" i="13" s="1"/>
  <c r="X12" i="13" s="1"/>
  <c r="Y12" i="13" s="1"/>
  <c r="Z12" i="13" s="1"/>
  <c r="AA12" i="13" s="1"/>
  <c r="AB12" i="13" s="1"/>
  <c r="AC12" i="13" s="1"/>
  <c r="AD12" i="13" s="1"/>
  <c r="AE12" i="13" s="1"/>
  <c r="AF12" i="13" s="1"/>
  <c r="AG12" i="13" s="1"/>
  <c r="AH12" i="13" s="1"/>
  <c r="AI12" i="13" s="1"/>
  <c r="AJ12" i="13" s="1"/>
  <c r="AK12" i="13" s="1"/>
  <c r="AL12" i="13" s="1"/>
  <c r="AM12" i="13" s="1"/>
  <c r="AN12" i="13" s="1"/>
  <c r="AO12" i="13" s="1"/>
  <c r="AP12" i="13" s="1"/>
  <c r="AQ12" i="13" s="1"/>
  <c r="AR12" i="13" s="1"/>
  <c r="AS12" i="13" s="1"/>
  <c r="AT12" i="13" s="1"/>
  <c r="AU12" i="13" s="1"/>
  <c r="AV12" i="13" s="1"/>
  <c r="AW12" i="13" s="1"/>
  <c r="AX12" i="13" s="1"/>
  <c r="AY12" i="13" s="1"/>
  <c r="AZ12" i="13" s="1"/>
  <c r="BA12" i="13" s="1"/>
  <c r="BB12" i="13" s="1"/>
  <c r="BC12" i="13" s="1"/>
  <c r="BD12" i="13" s="1"/>
  <c r="BE12" i="13" s="1"/>
  <c r="BF12" i="13" s="1"/>
  <c r="BG12" i="13" s="1"/>
  <c r="BH12" i="13" s="1"/>
  <c r="BI12" i="13" s="1"/>
  <c r="BJ12" i="13" s="1"/>
  <c r="BK12" i="13" s="1"/>
  <c r="BL12" i="13" s="1"/>
  <c r="BM12" i="13" s="1"/>
  <c r="BN12" i="13" s="1"/>
  <c r="BO12" i="13" s="1"/>
  <c r="BP12" i="13" s="1"/>
  <c r="BQ12" i="13" s="1"/>
  <c r="BR12" i="13" s="1"/>
  <c r="BS12" i="13" s="1"/>
  <c r="BT12" i="13" s="1"/>
  <c r="BU12" i="13" s="1"/>
  <c r="BV12" i="13" s="1"/>
  <c r="BW12" i="13" s="1"/>
  <c r="BX12" i="13" s="1"/>
  <c r="BY12" i="13" s="1"/>
  <c r="BZ12" i="13" s="1"/>
  <c r="CA12" i="13" s="1"/>
  <c r="CB12" i="13" s="1"/>
  <c r="CC12" i="13" s="1"/>
  <c r="CD12" i="13" s="1"/>
  <c r="CE12" i="13" s="1"/>
  <c r="CF12" i="13" s="1"/>
  <c r="CG12" i="13" s="1"/>
  <c r="CH12" i="13" s="1"/>
  <c r="CI12" i="13" s="1"/>
  <c r="CJ12" i="13" s="1"/>
  <c r="CK12" i="13" s="1"/>
  <c r="CL12" i="13" s="1"/>
  <c r="CM12" i="13" s="1"/>
  <c r="CN12" i="13" s="1"/>
  <c r="CO12" i="13" s="1"/>
  <c r="CP12" i="13" s="1"/>
  <c r="CQ12" i="13" s="1"/>
  <c r="CR12" i="13" s="1"/>
  <c r="CS12" i="13" s="1"/>
  <c r="CT12" i="13" s="1"/>
  <c r="CU12" i="13" s="1"/>
  <c r="CV12" i="13" s="1"/>
  <c r="CW12" i="13" s="1"/>
  <c r="CX12" i="13" s="1"/>
  <c r="CY12" i="13" s="1"/>
  <c r="CZ12" i="13" s="1"/>
  <c r="DA12" i="13" s="1"/>
  <c r="DB12" i="13" s="1"/>
  <c r="DC12" i="13" s="1"/>
  <c r="DD12" i="13" s="1"/>
  <c r="DE12" i="13" s="1"/>
  <c r="DF12" i="13" s="1"/>
  <c r="DG12" i="13" s="1"/>
  <c r="DH12" i="13" s="1"/>
  <c r="DI12" i="13" s="1"/>
  <c r="DJ12" i="13" s="1"/>
  <c r="DK12" i="13" s="1"/>
  <c r="DL12" i="13" s="1"/>
  <c r="DM12" i="13" s="1"/>
  <c r="DN12" i="13" s="1"/>
  <c r="DO12" i="13" s="1"/>
  <c r="DP12" i="13" s="1"/>
  <c r="DQ12" i="13" s="1"/>
  <c r="DR12" i="13" s="1"/>
  <c r="DS12" i="13" s="1"/>
  <c r="DT12" i="13" s="1"/>
  <c r="DU12" i="13" s="1"/>
  <c r="DV12" i="13" s="1"/>
  <c r="DW12" i="13" s="1"/>
  <c r="DX12" i="13" s="1"/>
  <c r="DY12" i="13" s="1"/>
  <c r="DZ12" i="13" s="1"/>
  <c r="EA12" i="13" s="1"/>
  <c r="EB12" i="13" s="1"/>
  <c r="EC12" i="13" s="1"/>
  <c r="ED12" i="13" s="1"/>
  <c r="EE12" i="13" s="1"/>
  <c r="EF12" i="13" s="1"/>
  <c r="EG12" i="13" s="1"/>
  <c r="EH12" i="13" s="1"/>
  <c r="EI12" i="13" s="1"/>
  <c r="EJ12" i="13" s="1"/>
  <c r="EK12" i="13" s="1"/>
  <c r="EL12" i="13" s="1"/>
  <c r="EM12" i="13" s="1"/>
  <c r="EN12" i="13" s="1"/>
  <c r="EO12" i="13" s="1"/>
  <c r="EP12" i="13" s="1"/>
  <c r="EQ12" i="13" s="1"/>
  <c r="ER12" i="13" s="1"/>
  <c r="ES12" i="13" s="1"/>
  <c r="ET12" i="13" s="1"/>
  <c r="EU12" i="13" s="1"/>
  <c r="EV12" i="13" s="1"/>
  <c r="EW12" i="13" s="1"/>
  <c r="EX12" i="13" s="1"/>
  <c r="EY12" i="13" s="1"/>
  <c r="EZ12" i="13" s="1"/>
  <c r="FA12" i="13" s="1"/>
  <c r="FB12" i="13" s="1"/>
  <c r="FC12" i="13" s="1"/>
  <c r="FD12" i="13" s="1"/>
  <c r="FE12" i="13" s="1"/>
  <c r="FF12" i="13" s="1"/>
  <c r="FG12" i="13" s="1"/>
  <c r="FH12" i="13" s="1"/>
  <c r="FI12" i="13" s="1"/>
  <c r="FJ12" i="13" s="1"/>
  <c r="FK12" i="13" s="1"/>
  <c r="FL12" i="13" s="1"/>
  <c r="FM12" i="13" s="1"/>
  <c r="FN12" i="13" s="1"/>
  <c r="FO12" i="13" s="1"/>
  <c r="FP12" i="13" s="1"/>
  <c r="FQ12" i="13" s="1"/>
  <c r="FR12" i="13" s="1"/>
  <c r="FS12" i="13" s="1"/>
  <c r="FT12" i="13" s="1"/>
  <c r="FU12" i="13" s="1"/>
  <c r="FV12" i="13" s="1"/>
  <c r="FW12" i="13" s="1"/>
  <c r="FX12" i="13" s="1"/>
  <c r="FY12" i="13" s="1"/>
  <c r="FZ12" i="13" s="1"/>
  <c r="GA12" i="13" s="1"/>
  <c r="GB12" i="13" s="1"/>
  <c r="GC12" i="13" s="1"/>
  <c r="GD12" i="13" s="1"/>
  <c r="GE12" i="13" s="1"/>
  <c r="GF12" i="13" s="1"/>
  <c r="GG12" i="13" s="1"/>
  <c r="GH12" i="13" s="1"/>
  <c r="GI12" i="13" s="1"/>
  <c r="GJ12" i="13" s="1"/>
  <c r="GK12" i="13" s="1"/>
  <c r="GL12" i="13" s="1"/>
  <c r="GM12" i="13" s="1"/>
  <c r="C7" i="13"/>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BB7" i="13" s="1"/>
  <c r="BC7" i="13" s="1"/>
  <c r="BD7" i="13" s="1"/>
  <c r="BE7" i="13" s="1"/>
  <c r="BF7" i="13" s="1"/>
  <c r="BG7" i="13" s="1"/>
  <c r="BH7" i="13" s="1"/>
  <c r="BI7" i="13" s="1"/>
  <c r="BJ7" i="13" s="1"/>
  <c r="BK7" i="13" s="1"/>
  <c r="BL7" i="13" s="1"/>
  <c r="BM7" i="13" s="1"/>
  <c r="BN7" i="13" s="1"/>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CI7" i="13" s="1"/>
  <c r="CJ7" i="13" s="1"/>
  <c r="CK7" i="13" s="1"/>
  <c r="CL7" i="13" s="1"/>
  <c r="CM7" i="13" s="1"/>
  <c r="CN7" i="13" s="1"/>
  <c r="CO7" i="13" s="1"/>
  <c r="CP7" i="13" s="1"/>
  <c r="CQ7" i="13" s="1"/>
  <c r="CR7" i="13" s="1"/>
  <c r="CS7" i="13" s="1"/>
  <c r="CT7" i="13" s="1"/>
  <c r="CU7" i="13" s="1"/>
  <c r="CV7" i="13" s="1"/>
  <c r="CW7" i="13" s="1"/>
  <c r="CX7" i="13" s="1"/>
  <c r="CY7" i="13" s="1"/>
  <c r="CZ7" i="13" s="1"/>
  <c r="DA7" i="13" s="1"/>
  <c r="DB7" i="13" s="1"/>
  <c r="DC7" i="13" s="1"/>
  <c r="DD7" i="13" s="1"/>
  <c r="DE7" i="13" s="1"/>
  <c r="DF7" i="13" s="1"/>
  <c r="DG7" i="13" s="1"/>
  <c r="DH7" i="13" s="1"/>
  <c r="DI7" i="13" s="1"/>
  <c r="DJ7" i="13" s="1"/>
  <c r="DK7" i="13" s="1"/>
  <c r="DL7" i="13" s="1"/>
  <c r="DM7" i="13" s="1"/>
  <c r="DN7" i="13" s="1"/>
  <c r="DO7" i="13" s="1"/>
  <c r="DP7" i="13" s="1"/>
  <c r="DQ7" i="13" s="1"/>
  <c r="DR7" i="13" s="1"/>
  <c r="DS7" i="13" s="1"/>
  <c r="DT7" i="13" s="1"/>
  <c r="DU7" i="13" s="1"/>
  <c r="DV7" i="13" s="1"/>
  <c r="DW7" i="13" s="1"/>
  <c r="DX7" i="13" s="1"/>
  <c r="DY7" i="13" s="1"/>
  <c r="DZ7" i="13" s="1"/>
  <c r="EA7" i="13" s="1"/>
  <c r="EB7" i="13" s="1"/>
  <c r="EC7" i="13" s="1"/>
  <c r="ED7" i="13" s="1"/>
  <c r="EE7" i="13" s="1"/>
  <c r="EF7" i="13" s="1"/>
  <c r="EG7" i="13" s="1"/>
  <c r="EH7" i="13" s="1"/>
  <c r="EI7" i="13" s="1"/>
  <c r="EJ7" i="13" s="1"/>
  <c r="EK7" i="13" s="1"/>
  <c r="EL7" i="13" s="1"/>
  <c r="EM7" i="13" s="1"/>
  <c r="EN7" i="13" s="1"/>
  <c r="EO7" i="13" s="1"/>
  <c r="EP7" i="13" s="1"/>
  <c r="EQ7" i="13" s="1"/>
  <c r="ER7" i="13" s="1"/>
  <c r="ES7" i="13" s="1"/>
  <c r="ET7" i="13" s="1"/>
  <c r="EU7" i="13" s="1"/>
  <c r="EV7" i="13" s="1"/>
  <c r="EW7" i="13" s="1"/>
  <c r="EX7" i="13" s="1"/>
  <c r="EY7" i="13" s="1"/>
  <c r="EZ7" i="13" s="1"/>
  <c r="FA7" i="13" s="1"/>
  <c r="FB7" i="13" s="1"/>
  <c r="FC7" i="13" s="1"/>
  <c r="FD7" i="13" s="1"/>
  <c r="FE7" i="13" s="1"/>
  <c r="FF7" i="13" s="1"/>
  <c r="FG7" i="13" s="1"/>
  <c r="FH7" i="13" s="1"/>
  <c r="FI7" i="13" s="1"/>
  <c r="FJ7" i="13" s="1"/>
  <c r="FK7" i="13" s="1"/>
  <c r="FL7" i="13" s="1"/>
  <c r="FM7" i="13" s="1"/>
  <c r="FN7" i="13" s="1"/>
  <c r="FO7" i="13" s="1"/>
  <c r="FP7" i="13" s="1"/>
  <c r="FQ7" i="13" s="1"/>
  <c r="FR7" i="13" s="1"/>
  <c r="FS7" i="13" s="1"/>
  <c r="FT7" i="13" s="1"/>
  <c r="FU7" i="13" s="1"/>
  <c r="FV7" i="13" s="1"/>
  <c r="FW7" i="13" s="1"/>
  <c r="FX7" i="13" s="1"/>
  <c r="FY7" i="13" s="1"/>
  <c r="FZ7" i="13" s="1"/>
  <c r="GA7" i="13" s="1"/>
  <c r="GB7" i="13" s="1"/>
  <c r="GC7" i="13" s="1"/>
  <c r="GD7" i="13" s="1"/>
  <c r="GE7" i="13" s="1"/>
  <c r="GF7" i="13" s="1"/>
  <c r="GG7" i="13" s="1"/>
  <c r="GH7" i="13" s="1"/>
  <c r="GI7" i="13" s="1"/>
  <c r="GJ7" i="13" s="1"/>
  <c r="GK7" i="13" s="1"/>
  <c r="GL7" i="13" s="1"/>
  <c r="GM7" i="13" s="1"/>
  <c r="CY128" i="13" l="1"/>
  <c r="DG128" i="13"/>
  <c r="DO128" i="13"/>
  <c r="DW128" i="13"/>
  <c r="EE128" i="13"/>
  <c r="EM128" i="13"/>
  <c r="EU128" i="13"/>
  <c r="FC128" i="13"/>
  <c r="FK128" i="13"/>
  <c r="FS128" i="13"/>
  <c r="BE126" i="13"/>
  <c r="BM126" i="13"/>
  <c r="BU126" i="13"/>
  <c r="CC126" i="13"/>
  <c r="CK126" i="13"/>
  <c r="CS126" i="13"/>
  <c r="DA126" i="13"/>
  <c r="DI126" i="13"/>
  <c r="DQ126" i="13"/>
  <c r="DY126" i="13"/>
  <c r="EG126" i="13"/>
  <c r="EO126" i="13"/>
  <c r="EW126" i="13"/>
  <c r="FE126" i="13"/>
  <c r="FM126" i="13"/>
  <c r="FU126" i="13"/>
  <c r="P128" i="13"/>
  <c r="X128" i="13"/>
  <c r="AF128" i="13"/>
  <c r="AN128" i="13"/>
  <c r="AV128" i="13"/>
  <c r="BD128" i="13"/>
  <c r="BL128" i="13"/>
  <c r="BT128" i="13"/>
  <c r="CB128" i="13"/>
  <c r="CJ128" i="13"/>
  <c r="CR128" i="13"/>
  <c r="CZ128" i="13"/>
  <c r="DH128" i="13"/>
  <c r="DP128" i="13"/>
  <c r="GL126" i="13"/>
  <c r="GM126" i="13"/>
  <c r="GJ126" i="13"/>
  <c r="GK126" i="13"/>
  <c r="GI126" i="13"/>
  <c r="GG126" i="13"/>
  <c r="GF126" i="13"/>
  <c r="GH126" i="13"/>
  <c r="GE126" i="13"/>
  <c r="GD126" i="13"/>
  <c r="GC126" i="13"/>
  <c r="GB126" i="13"/>
  <c r="GA126" i="13"/>
  <c r="FZ126" i="13"/>
  <c r="Z126" i="13"/>
  <c r="AH126" i="13"/>
  <c r="AP126" i="13"/>
  <c r="AX126" i="13"/>
  <c r="BF126" i="13"/>
  <c r="BN126" i="13"/>
  <c r="BV126" i="13"/>
  <c r="CD126" i="13"/>
  <c r="CL126" i="13"/>
  <c r="CT126" i="13"/>
  <c r="DB126" i="13"/>
  <c r="DJ126" i="13"/>
  <c r="DR126" i="13"/>
  <c r="DZ126" i="13"/>
  <c r="EH126" i="13"/>
  <c r="EP126" i="13"/>
  <c r="EX126" i="13"/>
  <c r="FF126" i="13"/>
  <c r="FN126" i="13"/>
  <c r="FV126" i="13"/>
  <c r="Q128" i="13"/>
  <c r="Y128" i="13"/>
  <c r="AG128" i="13"/>
  <c r="AO128" i="13"/>
  <c r="AW128" i="13"/>
  <c r="BE128" i="13"/>
  <c r="BM128" i="13"/>
  <c r="BU128" i="13"/>
  <c r="CC128" i="13"/>
  <c r="GL128" i="13"/>
  <c r="GM128" i="13"/>
  <c r="GK128" i="13"/>
  <c r="GJ128" i="13"/>
  <c r="GF128" i="13"/>
  <c r="GI128" i="13"/>
  <c r="GH128" i="13"/>
  <c r="GG128" i="13"/>
  <c r="GE128" i="13"/>
  <c r="GD128" i="13"/>
  <c r="GC128" i="13"/>
  <c r="GB128" i="13"/>
  <c r="FZ128" i="13"/>
  <c r="GA128" i="13"/>
  <c r="Z128" i="13"/>
  <c r="AH128" i="13"/>
  <c r="AP128" i="13"/>
  <c r="AX128" i="13"/>
  <c r="BF128" i="13"/>
  <c r="BN128" i="13"/>
  <c r="BV128" i="13"/>
  <c r="CD128" i="13"/>
  <c r="CL128" i="13"/>
  <c r="CT128" i="13"/>
  <c r="DB128" i="13"/>
  <c r="DJ128" i="13"/>
  <c r="DR128" i="13"/>
  <c r="DZ128" i="13"/>
  <c r="EH128" i="13"/>
  <c r="EP128" i="13"/>
  <c r="EX128" i="13"/>
  <c r="FF128" i="13"/>
  <c r="FN128" i="13"/>
  <c r="FV128" i="13"/>
  <c r="CV126" i="13"/>
  <c r="DD126" i="13"/>
  <c r="DL126" i="13"/>
  <c r="DT126" i="13"/>
  <c r="EB126" i="13"/>
  <c r="EJ126" i="13"/>
  <c r="ER126" i="13"/>
  <c r="EZ126" i="13"/>
  <c r="FH126" i="13"/>
  <c r="FP126" i="13"/>
  <c r="FX126" i="13"/>
  <c r="S128" i="13"/>
  <c r="AA128" i="13"/>
  <c r="AI128" i="13"/>
  <c r="AQ128" i="13"/>
  <c r="AY128" i="13"/>
  <c r="BG128" i="13"/>
  <c r="BO128" i="13"/>
  <c r="BW128" i="13"/>
  <c r="CE128" i="13"/>
  <c r="CM128" i="13"/>
  <c r="CU128" i="13"/>
  <c r="DC128" i="13"/>
  <c r="DK128" i="13"/>
  <c r="DS128" i="13"/>
  <c r="EA128" i="13"/>
  <c r="EI128" i="13"/>
  <c r="EQ128" i="13"/>
  <c r="BI126" i="13"/>
  <c r="BQ126" i="13"/>
  <c r="BY126" i="13"/>
  <c r="CG126" i="13"/>
  <c r="CO126" i="13"/>
  <c r="CW126" i="13"/>
  <c r="DE126" i="13"/>
  <c r="DM126" i="13"/>
  <c r="DU126" i="13"/>
  <c r="EC126" i="13"/>
  <c r="EK126" i="13"/>
  <c r="ES126" i="13"/>
  <c r="FA126" i="13"/>
  <c r="FI126" i="13"/>
  <c r="FQ126" i="13"/>
  <c r="FY126" i="13"/>
  <c r="T128" i="13"/>
  <c r="AB128" i="13"/>
  <c r="AJ128" i="13"/>
  <c r="AR128" i="13"/>
  <c r="AZ128" i="13"/>
  <c r="BH128" i="13"/>
  <c r="BP128" i="13"/>
  <c r="BX128" i="13"/>
  <c r="CF128" i="13"/>
  <c r="CN128" i="13"/>
  <c r="CV128" i="13"/>
  <c r="DD128" i="13"/>
  <c r="DL128" i="13"/>
  <c r="DT128" i="13"/>
  <c r="EB128" i="13"/>
  <c r="EJ128" i="13"/>
  <c r="ER128" i="13"/>
  <c r="BR126" i="13"/>
  <c r="BZ126" i="13"/>
  <c r="CH126" i="13"/>
  <c r="CP126" i="13"/>
  <c r="CX126" i="13"/>
  <c r="DF126" i="13"/>
  <c r="DN126" i="13"/>
  <c r="DV126" i="13"/>
  <c r="ED126" i="13"/>
  <c r="EL126" i="13"/>
  <c r="ET126" i="13"/>
  <c r="FB126" i="13"/>
  <c r="FJ126" i="13"/>
  <c r="FR126" i="13"/>
  <c r="M128" i="13"/>
  <c r="U128" i="13"/>
  <c r="AC128" i="13"/>
  <c r="AK128" i="13"/>
  <c r="AS128" i="13"/>
  <c r="BA128" i="13"/>
  <c r="BI128" i="13"/>
  <c r="BQ128" i="13"/>
  <c r="BY128" i="13"/>
  <c r="CG128" i="13"/>
  <c r="CO128" i="13"/>
  <c r="CW128" i="13"/>
  <c r="DE128" i="13"/>
  <c r="DM128" i="13"/>
  <c r="DU128" i="13"/>
  <c r="EC128" i="13"/>
  <c r="EK128" i="13"/>
  <c r="ES128" i="13"/>
  <c r="FA128" i="13"/>
  <c r="FI128" i="13"/>
  <c r="FQ128" i="13"/>
  <c r="FY128" i="13"/>
  <c r="O126" i="13"/>
  <c r="W126" i="13"/>
  <c r="AE126" i="13"/>
  <c r="AM126" i="13"/>
  <c r="AU126" i="13"/>
  <c r="BC126" i="13"/>
  <c r="BK126" i="13"/>
  <c r="BS126" i="13"/>
  <c r="CA126" i="13"/>
  <c r="CI126" i="13"/>
  <c r="CQ126" i="13"/>
  <c r="CY126" i="13"/>
  <c r="DG126" i="13"/>
  <c r="DO126" i="13"/>
  <c r="DW126" i="13"/>
  <c r="EE126" i="13"/>
  <c r="EM126" i="13"/>
  <c r="EU126" i="13"/>
  <c r="FC126" i="13"/>
  <c r="FK126" i="13"/>
  <c r="EZ131" i="13"/>
  <c r="FH131" i="13"/>
  <c r="FP131" i="13"/>
  <c r="FX131" i="13"/>
  <c r="GL133" i="13"/>
  <c r="GM133" i="13"/>
  <c r="GJ133" i="13"/>
  <c r="GK133" i="13"/>
  <c r="GI133" i="13"/>
  <c r="GF133" i="13"/>
  <c r="GH133" i="13"/>
  <c r="GG133" i="13"/>
  <c r="GE133" i="13"/>
  <c r="GD133" i="13"/>
  <c r="GC133" i="13"/>
  <c r="GB133" i="13"/>
  <c r="GA133" i="13"/>
  <c r="FZ133" i="13"/>
  <c r="Z133" i="13"/>
  <c r="AH133" i="13"/>
  <c r="AP133" i="13"/>
  <c r="AX133" i="13"/>
  <c r="BF133" i="13"/>
  <c r="BN133" i="13"/>
  <c r="BV133" i="13"/>
  <c r="CD133" i="13"/>
  <c r="CL133" i="13"/>
  <c r="CT133" i="13"/>
  <c r="DB133" i="13"/>
  <c r="DJ133" i="13"/>
  <c r="DR133" i="13"/>
  <c r="DZ133" i="13"/>
  <c r="EH133" i="13"/>
  <c r="EP133" i="13"/>
  <c r="EX133" i="13"/>
  <c r="FF133" i="13"/>
  <c r="FN133" i="13"/>
  <c r="FV133" i="13"/>
  <c r="DX128" i="13"/>
  <c r="EF128" i="13"/>
  <c r="EN128" i="13"/>
  <c r="EV128" i="13"/>
  <c r="FD128" i="13"/>
  <c r="FL128" i="13"/>
  <c r="FT128" i="13"/>
  <c r="O129" i="13"/>
  <c r="W129" i="13"/>
  <c r="AE129" i="13"/>
  <c r="AM129" i="13"/>
  <c r="AU129" i="13"/>
  <c r="BC129" i="13"/>
  <c r="BK129" i="13"/>
  <c r="BS129" i="13"/>
  <c r="CA129" i="13"/>
  <c r="CI129" i="13"/>
  <c r="CQ129" i="13"/>
  <c r="CY129" i="13"/>
  <c r="DG129" i="13"/>
  <c r="DO129" i="13"/>
  <c r="DW129" i="13"/>
  <c r="EE129" i="13"/>
  <c r="EM129" i="13"/>
  <c r="EU129" i="13"/>
  <c r="FC129" i="13"/>
  <c r="FK129" i="13"/>
  <c r="FS129" i="13"/>
  <c r="N130" i="13"/>
  <c r="V130" i="13"/>
  <c r="AD130" i="13"/>
  <c r="AL130" i="13"/>
  <c r="AT130" i="13"/>
  <c r="BB130" i="13"/>
  <c r="BJ130" i="13"/>
  <c r="BR130" i="13"/>
  <c r="BZ130" i="13"/>
  <c r="CH130" i="13"/>
  <c r="CP130" i="13"/>
  <c r="CX130" i="13"/>
  <c r="DF130" i="13"/>
  <c r="DN130" i="13"/>
  <c r="DV130" i="13"/>
  <c r="ED130" i="13"/>
  <c r="EL130" i="13"/>
  <c r="ET130" i="13"/>
  <c r="FB130" i="13"/>
  <c r="FJ130" i="13"/>
  <c r="FR130" i="13"/>
  <c r="M131" i="13"/>
  <c r="U131" i="13"/>
  <c r="AC131" i="13"/>
  <c r="AK131" i="13"/>
  <c r="AS131" i="13"/>
  <c r="BA131" i="13"/>
  <c r="BI131" i="13"/>
  <c r="BQ131" i="13"/>
  <c r="BY131" i="13"/>
  <c r="CG131" i="13"/>
  <c r="CO131" i="13"/>
  <c r="CW131" i="13"/>
  <c r="DE131" i="13"/>
  <c r="DM131" i="13"/>
  <c r="DU131" i="13"/>
  <c r="EC131" i="13"/>
  <c r="EK131" i="13"/>
  <c r="ES131" i="13"/>
  <c r="FA131" i="13"/>
  <c r="FI131" i="13"/>
  <c r="FQ131" i="13"/>
  <c r="FY131" i="13"/>
  <c r="DT132" i="13"/>
  <c r="EB132" i="13"/>
  <c r="EJ132" i="13"/>
  <c r="ER132" i="13"/>
  <c r="EZ132" i="13"/>
  <c r="FH132" i="13"/>
  <c r="FP132" i="13"/>
  <c r="CK128" i="13"/>
  <c r="CS128" i="13"/>
  <c r="DA128" i="13"/>
  <c r="DI128" i="13"/>
  <c r="DQ128" i="13"/>
  <c r="DY128" i="13"/>
  <c r="EG128" i="13"/>
  <c r="EO128" i="13"/>
  <c r="EW128" i="13"/>
  <c r="FE128" i="13"/>
  <c r="FM128" i="13"/>
  <c r="FU128" i="13"/>
  <c r="P129" i="13"/>
  <c r="X129" i="13"/>
  <c r="AF129" i="13"/>
  <c r="AN129" i="13"/>
  <c r="AV129" i="13"/>
  <c r="BD129" i="13"/>
  <c r="BL129" i="13"/>
  <c r="BT129" i="13"/>
  <c r="CB129" i="13"/>
  <c r="CJ129" i="13"/>
  <c r="CR129" i="13"/>
  <c r="CZ129" i="13"/>
  <c r="DH129" i="13"/>
  <c r="DP129" i="13"/>
  <c r="DX129" i="13"/>
  <c r="EF129" i="13"/>
  <c r="EN129" i="13"/>
  <c r="EV129" i="13"/>
  <c r="FD129" i="13"/>
  <c r="FL129" i="13"/>
  <c r="FT129" i="13"/>
  <c r="O130" i="13"/>
  <c r="W130" i="13"/>
  <c r="AE130" i="13"/>
  <c r="AM130" i="13"/>
  <c r="AU130" i="13"/>
  <c r="BC130" i="13"/>
  <c r="BK130" i="13"/>
  <c r="BS130" i="13"/>
  <c r="CA130" i="13"/>
  <c r="CI130" i="13"/>
  <c r="CQ130" i="13"/>
  <c r="CY130" i="13"/>
  <c r="DG130" i="13"/>
  <c r="DO130" i="13"/>
  <c r="DW130" i="13"/>
  <c r="EE130" i="13"/>
  <c r="EM130" i="13"/>
  <c r="EU130" i="13"/>
  <c r="FC130" i="13"/>
  <c r="FK130" i="13"/>
  <c r="FS130" i="13"/>
  <c r="N131" i="13"/>
  <c r="V131" i="13"/>
  <c r="AD131" i="13"/>
  <c r="AL131" i="13"/>
  <c r="AT131" i="13"/>
  <c r="BB131" i="13"/>
  <c r="BJ131" i="13"/>
  <c r="BR131" i="13"/>
  <c r="BZ131" i="13"/>
  <c r="CH131" i="13"/>
  <c r="CP131" i="13"/>
  <c r="CX131" i="13"/>
  <c r="DF131" i="13"/>
  <c r="DN131" i="13"/>
  <c r="DV131" i="13"/>
  <c r="ED131" i="13"/>
  <c r="EL131" i="13"/>
  <c r="ET131" i="13"/>
  <c r="FB131" i="13"/>
  <c r="FJ131" i="13"/>
  <c r="FR131" i="13"/>
  <c r="CW132" i="13"/>
  <c r="DE132" i="13"/>
  <c r="DM132" i="13"/>
  <c r="DU132" i="13"/>
  <c r="EC132" i="13"/>
  <c r="EK132" i="13"/>
  <c r="ES132" i="13"/>
  <c r="FA132" i="13"/>
  <c r="FI132" i="13"/>
  <c r="FQ132" i="13"/>
  <c r="FM129" i="13"/>
  <c r="FU129" i="13"/>
  <c r="EV130" i="13"/>
  <c r="FD130" i="13"/>
  <c r="FL130" i="13"/>
  <c r="FT130" i="13"/>
  <c r="DG131" i="13"/>
  <c r="DO131" i="13"/>
  <c r="DW131" i="13"/>
  <c r="EE131" i="13"/>
  <c r="EM131" i="13"/>
  <c r="EU131" i="13"/>
  <c r="FC131" i="13"/>
  <c r="FK131" i="13"/>
  <c r="FS131" i="13"/>
  <c r="M133" i="13"/>
  <c r="U133" i="13"/>
  <c r="AC133" i="13"/>
  <c r="AK133" i="13"/>
  <c r="AS133" i="13"/>
  <c r="BA133" i="13"/>
  <c r="BI133" i="13"/>
  <c r="BQ133" i="13"/>
  <c r="BY133" i="13"/>
  <c r="CG133" i="13"/>
  <c r="CO133" i="13"/>
  <c r="CW133" i="13"/>
  <c r="DE133" i="13"/>
  <c r="DM133" i="13"/>
  <c r="DU133" i="13"/>
  <c r="EC133" i="13"/>
  <c r="EK133" i="13"/>
  <c r="ES133" i="13"/>
  <c r="FA133" i="13"/>
  <c r="FI133" i="13"/>
  <c r="FQ133" i="13"/>
  <c r="FY133" i="13"/>
  <c r="EY128" i="13"/>
  <c r="FG128" i="13"/>
  <c r="FO128" i="13"/>
  <c r="FW128" i="13"/>
  <c r="GM129" i="13"/>
  <c r="GL129" i="13"/>
  <c r="GJ129" i="13"/>
  <c r="GK129" i="13"/>
  <c r="GH129" i="13"/>
  <c r="GF129" i="13"/>
  <c r="GI129" i="13"/>
  <c r="GG129" i="13"/>
  <c r="GE129" i="13"/>
  <c r="GD129" i="13"/>
  <c r="GC129" i="13"/>
  <c r="GB129" i="13"/>
  <c r="GA129" i="13"/>
  <c r="FZ129" i="13"/>
  <c r="Z129" i="13"/>
  <c r="AH129" i="13"/>
  <c r="AP129" i="13"/>
  <c r="AX129" i="13"/>
  <c r="BF129" i="13"/>
  <c r="BN129" i="13"/>
  <c r="BV129" i="13"/>
  <c r="CD129" i="13"/>
  <c r="CL129" i="13"/>
  <c r="CT129" i="13"/>
  <c r="DB129" i="13"/>
  <c r="DJ129" i="13"/>
  <c r="DR129" i="13"/>
  <c r="DZ129" i="13"/>
  <c r="EH129" i="13"/>
  <c r="EP129" i="13"/>
  <c r="EX129" i="13"/>
  <c r="FF129" i="13"/>
  <c r="FN129" i="13"/>
  <c r="FV129" i="13"/>
  <c r="Q130" i="13"/>
  <c r="Y130" i="13"/>
  <c r="AG130" i="13"/>
  <c r="AO130" i="13"/>
  <c r="AW130" i="13"/>
  <c r="BE130" i="13"/>
  <c r="BM130" i="13"/>
  <c r="BU130" i="13"/>
  <c r="CC130" i="13"/>
  <c r="CK130" i="13"/>
  <c r="CS130" i="13"/>
  <c r="DA130" i="13"/>
  <c r="DI130" i="13"/>
  <c r="DQ130" i="13"/>
  <c r="DY130" i="13"/>
  <c r="EG130" i="13"/>
  <c r="EO130" i="13"/>
  <c r="EW130" i="13"/>
  <c r="FE130" i="13"/>
  <c r="FM130" i="13"/>
  <c r="FU130" i="13"/>
  <c r="P131" i="13"/>
  <c r="X131" i="13"/>
  <c r="AF131" i="13"/>
  <c r="AN131" i="13"/>
  <c r="AV131" i="13"/>
  <c r="BD131" i="13"/>
  <c r="BL131" i="13"/>
  <c r="BT131" i="13"/>
  <c r="CB131" i="13"/>
  <c r="CJ131" i="13"/>
  <c r="CR131" i="13"/>
  <c r="CZ131" i="13"/>
  <c r="DH131" i="13"/>
  <c r="DP131" i="13"/>
  <c r="DX131" i="13"/>
  <c r="EF131" i="13"/>
  <c r="EN131" i="13"/>
  <c r="EV131" i="13"/>
  <c r="FD131" i="13"/>
  <c r="FL131" i="13"/>
  <c r="FT131" i="13"/>
  <c r="FK132" i="13"/>
  <c r="FS132" i="13"/>
  <c r="N133" i="13"/>
  <c r="V133" i="13"/>
  <c r="AD133" i="13"/>
  <c r="AL133" i="13"/>
  <c r="AT133" i="13"/>
  <c r="BB133" i="13"/>
  <c r="BJ133" i="13"/>
  <c r="BR133" i="13"/>
  <c r="BZ133" i="13"/>
  <c r="CH133" i="13"/>
  <c r="EZ128" i="13"/>
  <c r="FH128" i="13"/>
  <c r="FP128" i="13"/>
  <c r="FX128" i="13"/>
  <c r="AI129" i="13"/>
  <c r="AQ129" i="13"/>
  <c r="AY129" i="13"/>
  <c r="BG129" i="13"/>
  <c r="BO129" i="13"/>
  <c r="BW129" i="13"/>
  <c r="CE129" i="13"/>
  <c r="CM129" i="13"/>
  <c r="CU129" i="13"/>
  <c r="DC129" i="13"/>
  <c r="DK129" i="13"/>
  <c r="DS129" i="13"/>
  <c r="EA129" i="13"/>
  <c r="EI129" i="13"/>
  <c r="EQ129" i="13"/>
  <c r="EY129" i="13"/>
  <c r="FG129" i="13"/>
  <c r="FO129" i="13"/>
  <c r="FW129" i="13"/>
  <c r="GM130" i="13"/>
  <c r="GL130" i="13"/>
  <c r="GK130" i="13"/>
  <c r="GJ130" i="13"/>
  <c r="GF130" i="13"/>
  <c r="GH130" i="13"/>
  <c r="GG130" i="13"/>
  <c r="GI130" i="13"/>
  <c r="GE130" i="13"/>
  <c r="GD130" i="13"/>
  <c r="GC130" i="13"/>
  <c r="GB130" i="13"/>
  <c r="GA130" i="13"/>
  <c r="FZ130" i="13"/>
  <c r="Z130" i="13"/>
  <c r="AH130" i="13"/>
  <c r="AP130" i="13"/>
  <c r="AX130" i="13"/>
  <c r="BF130" i="13"/>
  <c r="BN130" i="13"/>
  <c r="BV130" i="13"/>
  <c r="CD130" i="13"/>
  <c r="CL130" i="13"/>
  <c r="CT130" i="13"/>
  <c r="DB130" i="13"/>
  <c r="DJ130" i="13"/>
  <c r="DR130" i="13"/>
  <c r="DZ130" i="13"/>
  <c r="EH130" i="13"/>
  <c r="EP130" i="13"/>
  <c r="EX130" i="13"/>
  <c r="FF130" i="13"/>
  <c r="FN130" i="13"/>
  <c r="FV130" i="13"/>
  <c r="Q131" i="13"/>
  <c r="Y131" i="13"/>
  <c r="AG131" i="13"/>
  <c r="AO131" i="13"/>
  <c r="AW131" i="13"/>
  <c r="BE131" i="13"/>
  <c r="BM131" i="13"/>
  <c r="BU131" i="13"/>
  <c r="CC131" i="13"/>
  <c r="CK131" i="13"/>
  <c r="CS131" i="13"/>
  <c r="DA131" i="13"/>
  <c r="DI131" i="13"/>
  <c r="DQ131" i="13"/>
  <c r="DY131" i="13"/>
  <c r="EG131" i="13"/>
  <c r="EO131" i="13"/>
  <c r="EW131" i="13"/>
  <c r="FE131" i="13"/>
  <c r="FM131" i="13"/>
  <c r="FU131" i="13"/>
  <c r="O133" i="13"/>
  <c r="W133" i="13"/>
  <c r="AE133" i="13"/>
  <c r="AM133" i="13"/>
  <c r="AU133" i="13"/>
  <c r="BC133" i="13"/>
  <c r="BK133" i="13"/>
  <c r="BS133" i="13"/>
  <c r="CA133" i="13"/>
  <c r="CI133" i="13"/>
  <c r="CQ133" i="13"/>
  <c r="CY133" i="13"/>
  <c r="BP129" i="13"/>
  <c r="BX129" i="13"/>
  <c r="CF129" i="13"/>
  <c r="CN129" i="13"/>
  <c r="CV129" i="13"/>
  <c r="DD129" i="13"/>
  <c r="DL129" i="13"/>
  <c r="DT129" i="13"/>
  <c r="EB129" i="13"/>
  <c r="EJ129" i="13"/>
  <c r="ER129" i="13"/>
  <c r="EZ129" i="13"/>
  <c r="FH129" i="13"/>
  <c r="FP129" i="13"/>
  <c r="FX129" i="13"/>
  <c r="BG130" i="13"/>
  <c r="BO130" i="13"/>
  <c r="BW130" i="13"/>
  <c r="CE130" i="13"/>
  <c r="CM130" i="13"/>
  <c r="CU130" i="13"/>
  <c r="DC130" i="13"/>
  <c r="DK130" i="13"/>
  <c r="DS130" i="13"/>
  <c r="EA130" i="13"/>
  <c r="EI130" i="13"/>
  <c r="EQ130" i="13"/>
  <c r="EY130" i="13"/>
  <c r="FG130" i="13"/>
  <c r="FO130" i="13"/>
  <c r="FW130" i="13"/>
  <c r="GM131" i="13"/>
  <c r="GL131" i="13"/>
  <c r="GK131" i="13"/>
  <c r="GJ131" i="13"/>
  <c r="GF131" i="13"/>
  <c r="GH131" i="13"/>
  <c r="GI131" i="13"/>
  <c r="GG131" i="13"/>
  <c r="GE131" i="13"/>
  <c r="GD131" i="13"/>
  <c r="GC131" i="13"/>
  <c r="GB131" i="13"/>
  <c r="FZ131" i="13"/>
  <c r="GA131" i="13"/>
  <c r="Z131" i="13"/>
  <c r="AH131" i="13"/>
  <c r="AP131" i="13"/>
  <c r="AX131" i="13"/>
  <c r="BF131" i="13"/>
  <c r="BN131" i="13"/>
  <c r="BV131" i="13"/>
  <c r="CD131" i="13"/>
  <c r="CL131" i="13"/>
  <c r="CT131" i="13"/>
  <c r="DB131" i="13"/>
  <c r="DJ131" i="13"/>
  <c r="DR131" i="13"/>
  <c r="DZ131" i="13"/>
  <c r="EH131" i="13"/>
  <c r="EP131" i="13"/>
  <c r="EX131" i="13"/>
  <c r="FF131" i="13"/>
  <c r="FN131" i="13"/>
  <c r="FV131" i="13"/>
  <c r="P133" i="13"/>
  <c r="X133" i="13"/>
  <c r="AF133" i="13"/>
  <c r="AN133" i="13"/>
  <c r="AV133" i="13"/>
  <c r="BD133" i="13"/>
  <c r="BL133" i="13"/>
  <c r="BT133" i="13"/>
  <c r="CB133" i="13"/>
  <c r="CJ133" i="13"/>
  <c r="CR133" i="13"/>
  <c r="CZ133" i="13"/>
  <c r="DH133" i="13"/>
  <c r="DP133" i="13"/>
  <c r="DX133" i="13"/>
  <c r="EF133" i="13"/>
  <c r="EN133" i="13"/>
  <c r="FS126" i="13"/>
  <c r="N128" i="13"/>
  <c r="V128" i="13"/>
  <c r="AD128" i="13"/>
  <c r="AL128" i="13"/>
  <c r="AT128" i="13"/>
  <c r="BB128" i="13"/>
  <c r="BJ128" i="13"/>
  <c r="BR128" i="13"/>
  <c r="BZ128" i="13"/>
  <c r="CH128" i="13"/>
  <c r="CP128" i="13"/>
  <c r="CX128" i="13"/>
  <c r="DF128" i="13"/>
  <c r="DN128" i="13"/>
  <c r="DV128" i="13"/>
  <c r="ED128" i="13"/>
  <c r="EL128" i="13"/>
  <c r="ET128" i="13"/>
  <c r="FB128" i="13"/>
  <c r="FJ128" i="13"/>
  <c r="FR128" i="13"/>
  <c r="M129" i="13"/>
  <c r="U129" i="13"/>
  <c r="AC129" i="13"/>
  <c r="AK129" i="13"/>
  <c r="AS129" i="13"/>
  <c r="BA129" i="13"/>
  <c r="BI129" i="13"/>
  <c r="BQ129" i="13"/>
  <c r="BY129" i="13"/>
  <c r="CG129" i="13"/>
  <c r="CO129" i="13"/>
  <c r="CW129" i="13"/>
  <c r="DE129" i="13"/>
  <c r="DM129" i="13"/>
  <c r="DU129" i="13"/>
  <c r="EC129" i="13"/>
  <c r="EK129" i="13"/>
  <c r="ES129" i="13"/>
  <c r="FA129" i="13"/>
  <c r="FI129" i="13"/>
  <c r="FQ129" i="13"/>
  <c r="FY129" i="13"/>
  <c r="T130" i="13"/>
  <c r="AB130" i="13"/>
  <c r="AJ130" i="13"/>
  <c r="AR130" i="13"/>
  <c r="AZ130" i="13"/>
  <c r="BH130" i="13"/>
  <c r="BP130" i="13"/>
  <c r="BX130" i="13"/>
  <c r="CF130" i="13"/>
  <c r="CN130" i="13"/>
  <c r="CV130" i="13"/>
  <c r="DD130" i="13"/>
  <c r="DL130" i="13"/>
  <c r="DT130" i="13"/>
  <c r="EB130" i="13"/>
  <c r="EJ130" i="13"/>
  <c r="ER130" i="13"/>
  <c r="EZ130" i="13"/>
  <c r="FH130" i="13"/>
  <c r="FP130" i="13"/>
  <c r="FX130" i="13"/>
  <c r="S131" i="13"/>
  <c r="AA131" i="13"/>
  <c r="AI131" i="13"/>
  <c r="AQ131" i="13"/>
  <c r="AY131" i="13"/>
  <c r="BG131" i="13"/>
  <c r="BO131" i="13"/>
  <c r="BW131" i="13"/>
  <c r="CE131" i="13"/>
  <c r="CM131" i="13"/>
  <c r="CU131" i="13"/>
  <c r="DC131" i="13"/>
  <c r="DK131" i="13"/>
  <c r="DS131" i="13"/>
  <c r="EA131" i="13"/>
  <c r="EI131" i="13"/>
  <c r="EQ131" i="13"/>
  <c r="EY131" i="13"/>
  <c r="FG131" i="13"/>
  <c r="FO131" i="13"/>
  <c r="FW131" i="13"/>
  <c r="GM132" i="13"/>
  <c r="GL132" i="13"/>
  <c r="GK132" i="13"/>
  <c r="GJ132" i="13"/>
  <c r="GF132" i="13"/>
  <c r="GG132" i="13"/>
  <c r="GH132" i="13"/>
  <c r="GI132" i="13"/>
  <c r="GE132" i="13"/>
  <c r="GD132" i="13"/>
  <c r="GC132" i="13"/>
  <c r="GB132" i="13"/>
  <c r="GA132" i="13"/>
  <c r="FZ132" i="13"/>
  <c r="Z132" i="13"/>
  <c r="AH132" i="13"/>
  <c r="AP132" i="13"/>
  <c r="AX132" i="13"/>
  <c r="BF132" i="13"/>
  <c r="BN132" i="13"/>
  <c r="BV132" i="13"/>
  <c r="CD132" i="13"/>
  <c r="CL132" i="13"/>
  <c r="CT132" i="13"/>
  <c r="DB132" i="13"/>
  <c r="DJ132" i="13"/>
  <c r="DR132" i="13"/>
  <c r="DZ132" i="13"/>
  <c r="EH132" i="13"/>
  <c r="EP132" i="13"/>
  <c r="EX132" i="13"/>
  <c r="GL139" i="13"/>
  <c r="GM139" i="13"/>
  <c r="FU165" i="13"/>
  <c r="GG165" i="13"/>
  <c r="FT166" i="13"/>
  <c r="GF166" i="13"/>
  <c r="FS167" i="13"/>
  <c r="GE167" i="13"/>
  <c r="FR168" i="13"/>
  <c r="GD168" i="13"/>
  <c r="FQ170" i="13"/>
  <c r="GC170" i="13"/>
  <c r="FY170" i="13"/>
  <c r="GK170" i="13"/>
  <c r="FP171" i="13"/>
  <c r="GB171" i="13"/>
  <c r="FX171" i="13"/>
  <c r="GJ171" i="13"/>
  <c r="DK172" i="13"/>
  <c r="DS172" i="13"/>
  <c r="EA172" i="13"/>
  <c r="EI172" i="13"/>
  <c r="EQ172" i="13"/>
  <c r="EY172" i="13"/>
  <c r="FG172" i="13"/>
  <c r="FO172" i="13"/>
  <c r="GA172" i="13"/>
  <c r="FW172" i="13"/>
  <c r="GI172" i="13"/>
  <c r="Z173" i="13"/>
  <c r="AH173" i="13"/>
  <c r="AP173" i="13"/>
  <c r="AX173" i="13"/>
  <c r="BF173" i="13"/>
  <c r="BN173" i="13"/>
  <c r="BV173" i="13"/>
  <c r="CD173" i="13"/>
  <c r="CL173" i="13"/>
  <c r="CT173" i="13"/>
  <c r="DB173" i="13"/>
  <c r="DJ173" i="13"/>
  <c r="DR173" i="13"/>
  <c r="DZ173" i="13"/>
  <c r="EH173" i="13"/>
  <c r="EP173" i="13"/>
  <c r="EX173" i="13"/>
  <c r="FF173" i="13"/>
  <c r="FN173" i="13"/>
  <c r="FZ173" i="13"/>
  <c r="FV173" i="13"/>
  <c r="GH173" i="13"/>
  <c r="AG175" i="13"/>
  <c r="AO175" i="13"/>
  <c r="AW175" i="13"/>
  <c r="BE175" i="13"/>
  <c r="BM175" i="13"/>
  <c r="BU175" i="13"/>
  <c r="CC175" i="13"/>
  <c r="CK175" i="13"/>
  <c r="CS175" i="13"/>
  <c r="DA175" i="13"/>
  <c r="DI175" i="13"/>
  <c r="DQ175" i="13"/>
  <c r="DY175" i="13"/>
  <c r="EG175" i="13"/>
  <c r="EO175" i="13"/>
  <c r="EW175" i="13"/>
  <c r="FE175" i="13"/>
  <c r="FM175" i="13"/>
  <c r="FU175" i="13"/>
  <c r="GG175" i="13"/>
  <c r="AF176" i="13"/>
  <c r="AN176" i="13"/>
  <c r="AV176" i="13"/>
  <c r="BD176" i="13"/>
  <c r="BL176" i="13"/>
  <c r="BT176" i="13"/>
  <c r="CB176" i="13"/>
  <c r="CJ176" i="13"/>
  <c r="CR176" i="13"/>
  <c r="CZ176" i="13"/>
  <c r="DH176" i="13"/>
  <c r="DP176" i="13"/>
  <c r="DX176" i="13"/>
  <c r="EF176" i="13"/>
  <c r="EN176" i="13"/>
  <c r="EV176" i="13"/>
  <c r="FD176" i="13"/>
  <c r="FL176" i="13"/>
  <c r="FT176" i="13"/>
  <c r="GF176" i="13"/>
  <c r="AE177" i="13"/>
  <c r="AM177" i="13"/>
  <c r="AU177" i="13"/>
  <c r="BC177" i="13"/>
  <c r="BK177" i="13"/>
  <c r="BS177" i="13"/>
  <c r="CA177" i="13"/>
  <c r="FS177" i="13"/>
  <c r="GE177" i="13"/>
  <c r="FX132" i="13"/>
  <c r="S133" i="13"/>
  <c r="AA133" i="13"/>
  <c r="AI133" i="13"/>
  <c r="AQ133" i="13"/>
  <c r="AY133" i="13"/>
  <c r="BG133" i="13"/>
  <c r="BO133" i="13"/>
  <c r="BW133" i="13"/>
  <c r="CE133" i="13"/>
  <c r="CM133" i="13"/>
  <c r="CU133" i="13"/>
  <c r="DC133" i="13"/>
  <c r="DK133" i="13"/>
  <c r="DS133" i="13"/>
  <c r="EA133" i="13"/>
  <c r="EI133" i="13"/>
  <c r="EQ133" i="13"/>
  <c r="EY133" i="13"/>
  <c r="FG133" i="13"/>
  <c r="FO133" i="13"/>
  <c r="FW133" i="13"/>
  <c r="GM135" i="13"/>
  <c r="GL135" i="13"/>
  <c r="GK135" i="13"/>
  <c r="GJ135" i="13"/>
  <c r="GF135" i="13"/>
  <c r="GH135" i="13"/>
  <c r="GG135" i="13"/>
  <c r="GI135" i="13"/>
  <c r="GE135" i="13"/>
  <c r="GD135" i="13"/>
  <c r="GC135" i="13"/>
  <c r="GB135" i="13"/>
  <c r="GA135" i="13"/>
  <c r="FZ135" i="13"/>
  <c r="Z135" i="13"/>
  <c r="AH135" i="13"/>
  <c r="AP135" i="13"/>
  <c r="AX135" i="13"/>
  <c r="BF135" i="13"/>
  <c r="BN135" i="13"/>
  <c r="BV135" i="13"/>
  <c r="CD135" i="13"/>
  <c r="CL135" i="13"/>
  <c r="CT135" i="13"/>
  <c r="DB135" i="13"/>
  <c r="DJ135" i="13"/>
  <c r="DR135" i="13"/>
  <c r="DZ135" i="13"/>
  <c r="EH135" i="13"/>
  <c r="EP135" i="13"/>
  <c r="EX135" i="13"/>
  <c r="FF135" i="13"/>
  <c r="FN135" i="13"/>
  <c r="FV135" i="13"/>
  <c r="FS178" i="13"/>
  <c r="GE178" i="13"/>
  <c r="FY132" i="13"/>
  <c r="T133" i="13"/>
  <c r="AB133" i="13"/>
  <c r="AJ133" i="13"/>
  <c r="AR133" i="13"/>
  <c r="AZ133" i="13"/>
  <c r="BH133" i="13"/>
  <c r="BP133" i="13"/>
  <c r="BX133" i="13"/>
  <c r="CF133" i="13"/>
  <c r="CN133" i="13"/>
  <c r="CV133" i="13"/>
  <c r="DD133" i="13"/>
  <c r="DL133" i="13"/>
  <c r="DT133" i="13"/>
  <c r="EB133" i="13"/>
  <c r="EJ133" i="13"/>
  <c r="ER133" i="13"/>
  <c r="EZ133" i="13"/>
  <c r="FH133" i="13"/>
  <c r="FP133" i="13"/>
  <c r="FX133" i="13"/>
  <c r="BW135" i="13"/>
  <c r="CE135" i="13"/>
  <c r="CM135" i="13"/>
  <c r="CU135" i="13"/>
  <c r="DC135" i="13"/>
  <c r="DK135" i="13"/>
  <c r="DS135" i="13"/>
  <c r="EA135" i="13"/>
  <c r="EI135" i="13"/>
  <c r="EQ135" i="13"/>
  <c r="EY135" i="13"/>
  <c r="FG135" i="13"/>
  <c r="FO135" i="13"/>
  <c r="FW135" i="13"/>
  <c r="FP165" i="13"/>
  <c r="GB165" i="13"/>
  <c r="FX165" i="13"/>
  <c r="GJ165" i="13"/>
  <c r="FO166" i="13"/>
  <c r="GA166" i="13"/>
  <c r="FW166" i="13"/>
  <c r="GI166" i="13"/>
  <c r="FN167" i="13"/>
  <c r="FZ167" i="13"/>
  <c r="FV167" i="13"/>
  <c r="GH167" i="13"/>
  <c r="FU168" i="13"/>
  <c r="GG168" i="13"/>
  <c r="FT170" i="13"/>
  <c r="GF170" i="13"/>
  <c r="FS171" i="13"/>
  <c r="GE171" i="13"/>
  <c r="ED172" i="13"/>
  <c r="EL172" i="13"/>
  <c r="ET172" i="13"/>
  <c r="FB172" i="13"/>
  <c r="FJ172" i="13"/>
  <c r="FR172" i="13"/>
  <c r="GD172" i="13"/>
  <c r="AC173" i="13"/>
  <c r="AK173" i="13"/>
  <c r="AS173" i="13"/>
  <c r="BA173" i="13"/>
  <c r="BI173" i="13"/>
  <c r="BQ173" i="13"/>
  <c r="BY173" i="13"/>
  <c r="CG173" i="13"/>
  <c r="CO173" i="13"/>
  <c r="CW173" i="13"/>
  <c r="DE173" i="13"/>
  <c r="DM173" i="13"/>
  <c r="DU173" i="13"/>
  <c r="EC173" i="13"/>
  <c r="EK173" i="13"/>
  <c r="ES173" i="13"/>
  <c r="FA173" i="13"/>
  <c r="FI173" i="13"/>
  <c r="FQ173" i="13"/>
  <c r="GC173" i="13"/>
  <c r="FY173" i="13"/>
  <c r="GK173" i="13"/>
  <c r="AB175" i="13"/>
  <c r="AJ175" i="13"/>
  <c r="AR175" i="13"/>
  <c r="AZ175" i="13"/>
  <c r="BH175" i="13"/>
  <c r="BP175" i="13"/>
  <c r="BX175" i="13"/>
  <c r="CF175" i="13"/>
  <c r="CN175" i="13"/>
  <c r="CV175" i="13"/>
  <c r="DD175" i="13"/>
  <c r="DL175" i="13"/>
  <c r="DT175" i="13"/>
  <c r="EB175" i="13"/>
  <c r="EJ175" i="13"/>
  <c r="ER175" i="13"/>
  <c r="EZ175" i="13"/>
  <c r="FH175" i="13"/>
  <c r="FP175" i="13"/>
  <c r="GB175" i="13"/>
  <c r="FX175" i="13"/>
  <c r="GJ175" i="13"/>
  <c r="AA176" i="13"/>
  <c r="AI176" i="13"/>
  <c r="AQ176" i="13"/>
  <c r="FO176" i="13"/>
  <c r="GA176" i="13"/>
  <c r="FW176" i="13"/>
  <c r="GI176" i="13"/>
  <c r="CP133" i="13"/>
  <c r="CX133" i="13"/>
  <c r="DF133" i="13"/>
  <c r="DN133" i="13"/>
  <c r="DV133" i="13"/>
  <c r="ED133" i="13"/>
  <c r="EL133" i="13"/>
  <c r="ET133" i="13"/>
  <c r="FB133" i="13"/>
  <c r="FJ133" i="13"/>
  <c r="FR133" i="13"/>
  <c r="BQ135" i="13"/>
  <c r="BY135" i="13"/>
  <c r="CG135" i="13"/>
  <c r="CO135" i="13"/>
  <c r="CW135" i="13"/>
  <c r="DE135" i="13"/>
  <c r="DM135" i="13"/>
  <c r="DU135" i="13"/>
  <c r="EC135" i="13"/>
  <c r="EK135" i="13"/>
  <c r="ES135" i="13"/>
  <c r="FA135" i="13"/>
  <c r="FI135" i="13"/>
  <c r="FQ135" i="13"/>
  <c r="FY135" i="13"/>
  <c r="DG133" i="13"/>
  <c r="DO133" i="13"/>
  <c r="DW133" i="13"/>
  <c r="EE133" i="13"/>
  <c r="EM133" i="13"/>
  <c r="EU133" i="13"/>
  <c r="FC133" i="13"/>
  <c r="FK133" i="13"/>
  <c r="FS133" i="13"/>
  <c r="FR165" i="13"/>
  <c r="GD165" i="13"/>
  <c r="FQ166" i="13"/>
  <c r="GC166" i="13"/>
  <c r="FY166" i="13"/>
  <c r="GK166" i="13"/>
  <c r="FP167" i="13"/>
  <c r="GB167" i="13"/>
  <c r="FX167" i="13"/>
  <c r="GJ167" i="13"/>
  <c r="FO168" i="13"/>
  <c r="GA168" i="13"/>
  <c r="FW168" i="13"/>
  <c r="GI168" i="13"/>
  <c r="FN170" i="13"/>
  <c r="FZ170" i="13"/>
  <c r="FV170" i="13"/>
  <c r="GH170" i="13"/>
  <c r="FU171" i="13"/>
  <c r="GG171" i="13"/>
  <c r="BL172" i="13"/>
  <c r="BT172" i="13"/>
  <c r="CB172" i="13"/>
  <c r="CJ172" i="13"/>
  <c r="CR172" i="13"/>
  <c r="CZ172" i="13"/>
  <c r="DH172" i="13"/>
  <c r="DP172" i="13"/>
  <c r="DX172" i="13"/>
  <c r="EF172" i="13"/>
  <c r="EN172" i="13"/>
  <c r="EV172" i="13"/>
  <c r="FD172" i="13"/>
  <c r="FL172" i="13"/>
  <c r="FT172" i="13"/>
  <c r="GF172" i="13"/>
  <c r="AE173" i="13"/>
  <c r="AM173" i="13"/>
  <c r="AU173" i="13"/>
  <c r="BC173" i="13"/>
  <c r="BK173" i="13"/>
  <c r="BS173" i="13"/>
  <c r="CA173" i="13"/>
  <c r="CI173" i="13"/>
  <c r="CQ173" i="13"/>
  <c r="CY173" i="13"/>
  <c r="DG173" i="13"/>
  <c r="DO173" i="13"/>
  <c r="DW173" i="13"/>
  <c r="EE173" i="13"/>
  <c r="EM173" i="13"/>
  <c r="EU173" i="13"/>
  <c r="FC173" i="13"/>
  <c r="FK173" i="13"/>
  <c r="FS173" i="13"/>
  <c r="GE173" i="13"/>
  <c r="AD175" i="13"/>
  <c r="AL175" i="13"/>
  <c r="AT175" i="13"/>
  <c r="BB175" i="13"/>
  <c r="BJ175" i="13"/>
  <c r="BR175" i="13"/>
  <c r="BZ175" i="13"/>
  <c r="CH175" i="13"/>
  <c r="CP175" i="13"/>
  <c r="CX175" i="13"/>
  <c r="DF175" i="13"/>
  <c r="DN175" i="13"/>
  <c r="DV175" i="13"/>
  <c r="ED175" i="13"/>
  <c r="EL175" i="13"/>
  <c r="ET175" i="13"/>
  <c r="FB175" i="13"/>
  <c r="FJ175" i="13"/>
  <c r="FR175" i="13"/>
  <c r="GD175" i="13"/>
  <c r="AC176" i="13"/>
  <c r="AK176" i="13"/>
  <c r="AS176" i="13"/>
  <c r="BA176" i="13"/>
  <c r="BI176" i="13"/>
  <c r="BQ176" i="13"/>
  <c r="BY176" i="13"/>
  <c r="CG176" i="13"/>
  <c r="CO176" i="13"/>
  <c r="CW176" i="13"/>
  <c r="DE176" i="13"/>
  <c r="DM176" i="13"/>
  <c r="DU176" i="13"/>
  <c r="EC176" i="13"/>
  <c r="EK176" i="13"/>
  <c r="ES176" i="13"/>
  <c r="FA176" i="13"/>
  <c r="FI176" i="13"/>
  <c r="FQ176" i="13"/>
  <c r="GC176" i="13"/>
  <c r="FY176" i="13"/>
  <c r="GK176" i="13"/>
  <c r="AB177" i="13"/>
  <c r="AJ177" i="13"/>
  <c r="AR177" i="13"/>
  <c r="EV133" i="13"/>
  <c r="FD133" i="13"/>
  <c r="FL133" i="13"/>
  <c r="FT133" i="13"/>
  <c r="FS165" i="13"/>
  <c r="GE165" i="13"/>
  <c r="ES167" i="13"/>
  <c r="FA167" i="13"/>
  <c r="FI167" i="13"/>
  <c r="FQ167" i="13"/>
  <c r="GC167" i="13"/>
  <c r="FY167" i="13"/>
  <c r="GK167" i="13"/>
  <c r="AB168" i="13"/>
  <c r="AJ168" i="13"/>
  <c r="AR168" i="13"/>
  <c r="AZ168" i="13"/>
  <c r="BH168" i="13"/>
  <c r="BP168" i="13"/>
  <c r="BX168" i="13"/>
  <c r="CF168" i="13"/>
  <c r="CN168" i="13"/>
  <c r="CV168" i="13"/>
  <c r="DD168" i="13"/>
  <c r="DL168" i="13"/>
  <c r="DT168" i="13"/>
  <c r="EB168" i="13"/>
  <c r="EJ168" i="13"/>
  <c r="ER168" i="13"/>
  <c r="EZ168" i="13"/>
  <c r="FH168" i="13"/>
  <c r="FP168" i="13"/>
  <c r="GB168" i="13"/>
  <c r="FX168" i="13"/>
  <c r="GJ168" i="13"/>
  <c r="AA170" i="13"/>
  <c r="AI170" i="13"/>
  <c r="AQ170" i="13"/>
  <c r="AY170" i="13"/>
  <c r="BG170" i="13"/>
  <c r="BO170" i="13"/>
  <c r="BW170" i="13"/>
  <c r="CE170" i="13"/>
  <c r="CM170" i="13"/>
  <c r="CU170" i="13"/>
  <c r="DC170" i="13"/>
  <c r="DK170" i="13"/>
  <c r="DS170" i="13"/>
  <c r="EA170" i="13"/>
  <c r="EI170" i="13"/>
  <c r="EQ170" i="13"/>
  <c r="EY170" i="13"/>
  <c r="FG170" i="13"/>
  <c r="FO170" i="13"/>
  <c r="GA170" i="13"/>
  <c r="FW170" i="13"/>
  <c r="GI170" i="13"/>
  <c r="Z171" i="13"/>
  <c r="AH171" i="13"/>
  <c r="AP171" i="13"/>
  <c r="AX171" i="13"/>
  <c r="BF171" i="13"/>
  <c r="BN171" i="13"/>
  <c r="BV171" i="13"/>
  <c r="CD171" i="13"/>
  <c r="CL171" i="13"/>
  <c r="CT171" i="13"/>
  <c r="DB171" i="13"/>
  <c r="DJ171" i="13"/>
  <c r="DR171" i="13"/>
  <c r="DZ171" i="13"/>
  <c r="EH171" i="13"/>
  <c r="EP171" i="13"/>
  <c r="EX171" i="13"/>
  <c r="FF171" i="13"/>
  <c r="FN171" i="13"/>
  <c r="FZ171" i="13"/>
  <c r="FV171" i="13"/>
  <c r="GH171" i="13"/>
  <c r="AG172" i="13"/>
  <c r="AO172" i="13"/>
  <c r="AW172" i="13"/>
  <c r="BE172" i="13"/>
  <c r="BM172" i="13"/>
  <c r="BU172" i="13"/>
  <c r="CC172" i="13"/>
  <c r="AE175" i="13"/>
  <c r="FB176" i="13"/>
  <c r="FJ176" i="13"/>
  <c r="FR176" i="13"/>
  <c r="GD176" i="13"/>
  <c r="AC177" i="13"/>
  <c r="AK177" i="13"/>
  <c r="AS177" i="13"/>
  <c r="BA177" i="13"/>
  <c r="BI177" i="13"/>
  <c r="BQ177" i="13"/>
  <c r="CG177" i="13"/>
  <c r="DU177" i="13"/>
  <c r="FF132" i="13"/>
  <c r="FN132" i="13"/>
  <c r="FV132" i="13"/>
  <c r="Q133" i="13"/>
  <c r="Y133" i="13"/>
  <c r="AG133" i="13"/>
  <c r="AO133" i="13"/>
  <c r="AW133" i="13"/>
  <c r="BE133" i="13"/>
  <c r="BM133" i="13"/>
  <c r="BU133" i="13"/>
  <c r="CC133" i="13"/>
  <c r="CK133" i="13"/>
  <c r="CS133" i="13"/>
  <c r="DA133" i="13"/>
  <c r="DI133" i="13"/>
  <c r="DQ133" i="13"/>
  <c r="DY133" i="13"/>
  <c r="EG133" i="13"/>
  <c r="EO133" i="13"/>
  <c r="EW133" i="13"/>
  <c r="FE133" i="13"/>
  <c r="FM133" i="13"/>
  <c r="FU133" i="13"/>
  <c r="AN135" i="13"/>
  <c r="AV135" i="13"/>
  <c r="BD135" i="13"/>
  <c r="BL135" i="13"/>
  <c r="BT135" i="13"/>
  <c r="CB135" i="13"/>
  <c r="CJ135" i="13"/>
  <c r="CR135" i="13"/>
  <c r="CZ135" i="13"/>
  <c r="DH135" i="13"/>
  <c r="DP135" i="13"/>
  <c r="DX135" i="13"/>
  <c r="EF135" i="13"/>
  <c r="EN135" i="13"/>
  <c r="EV135" i="13"/>
  <c r="FD135" i="13"/>
  <c r="FL135" i="13"/>
  <c r="FT135" i="13"/>
  <c r="GM138" i="13"/>
  <c r="GL138" i="13"/>
  <c r="AA138" i="13"/>
  <c r="AI138" i="13"/>
  <c r="S138" i="13"/>
  <c r="AQ138" i="13"/>
  <c r="AY138" i="13"/>
  <c r="BG138" i="13"/>
  <c r="BO138" i="13"/>
  <c r="BW138" i="13"/>
  <c r="CE138" i="13"/>
  <c r="CM138" i="13"/>
  <c r="CU138" i="13"/>
  <c r="DC138" i="13"/>
  <c r="DK138" i="13"/>
  <c r="DS138" i="13"/>
  <c r="EA138" i="13"/>
  <c r="EI138" i="13"/>
  <c r="EQ138" i="13"/>
  <c r="EY138" i="13"/>
  <c r="T138" i="13"/>
  <c r="FG138" i="13"/>
  <c r="FO138" i="13"/>
  <c r="FW138" i="13"/>
  <c r="AB138" i="13"/>
  <c r="AJ138" i="13"/>
  <c r="AR138" i="13"/>
  <c r="AZ138" i="13"/>
  <c r="BH138" i="13"/>
  <c r="BP138" i="13"/>
  <c r="BX138" i="13"/>
  <c r="CF138" i="13"/>
  <c r="CN138" i="13"/>
  <c r="CV138" i="13"/>
  <c r="DD138" i="13"/>
  <c r="DL138" i="13"/>
  <c r="DT138" i="13"/>
  <c r="EB138" i="13"/>
  <c r="EJ138" i="13"/>
  <c r="ER138" i="13"/>
  <c r="EZ138" i="13"/>
  <c r="FH138" i="13"/>
  <c r="FP138" i="13"/>
  <c r="FX138" i="13"/>
  <c r="GJ139" i="13"/>
  <c r="GK139" i="13"/>
  <c r="GH139" i="13"/>
  <c r="GI139" i="13"/>
  <c r="GG139" i="13"/>
  <c r="GF139" i="13"/>
  <c r="GE139" i="13"/>
  <c r="GD139" i="13"/>
  <c r="GC139" i="13"/>
  <c r="GB139" i="13"/>
  <c r="GA139" i="13"/>
  <c r="FZ139" i="13"/>
  <c r="Z139" i="13"/>
  <c r="BV139" i="13"/>
  <c r="DR139" i="13"/>
  <c r="FV139" i="13"/>
  <c r="S139" i="13"/>
  <c r="AY139" i="13"/>
  <c r="BW139" i="13"/>
  <c r="CM139" i="13"/>
  <c r="DK139" i="13"/>
  <c r="DS139" i="13"/>
  <c r="EI139" i="13"/>
  <c r="EQ139" i="13"/>
  <c r="EY139" i="13"/>
  <c r="FG139" i="13"/>
  <c r="FW139" i="13"/>
  <c r="M138" i="13"/>
  <c r="U138" i="13"/>
  <c r="AC138" i="13"/>
  <c r="AK138" i="13"/>
  <c r="AS138" i="13"/>
  <c r="BA138" i="13"/>
  <c r="BI138" i="13"/>
  <c r="BQ138" i="13"/>
  <c r="BY138" i="13"/>
  <c r="CG138" i="13"/>
  <c r="CO138" i="13"/>
  <c r="CW138" i="13"/>
  <c r="DE138" i="13"/>
  <c r="DM138" i="13"/>
  <c r="DU138" i="13"/>
  <c r="EC138" i="13"/>
  <c r="EK138" i="13"/>
  <c r="ES138" i="13"/>
  <c r="FA138" i="13"/>
  <c r="FI138" i="13"/>
  <c r="FQ138" i="13"/>
  <c r="FY138" i="13"/>
  <c r="T139" i="13"/>
  <c r="AB139" i="13"/>
  <c r="AJ139" i="13"/>
  <c r="AR139" i="13"/>
  <c r="AZ139" i="13"/>
  <c r="BH139" i="13"/>
  <c r="BP139" i="13"/>
  <c r="BX139" i="13"/>
  <c r="CF139" i="13"/>
  <c r="CN139" i="13"/>
  <c r="CV139" i="13"/>
  <c r="DD139" i="13"/>
  <c r="DL139" i="13"/>
  <c r="DT139" i="13"/>
  <c r="EB139" i="13"/>
  <c r="EJ139" i="13"/>
  <c r="ER139" i="13"/>
  <c r="EZ139" i="13"/>
  <c r="FH139" i="13"/>
  <c r="FP139" i="13"/>
  <c r="FX139" i="13"/>
  <c r="AX139" i="13"/>
  <c r="DB139" i="13"/>
  <c r="FN139" i="13"/>
  <c r="AI139" i="13"/>
  <c r="FO139" i="13"/>
  <c r="AD138" i="13"/>
  <c r="BJ138" i="13"/>
  <c r="CH138" i="13"/>
  <c r="DN138" i="13"/>
  <c r="ET138" i="13"/>
  <c r="FB138" i="13"/>
  <c r="FR138" i="13"/>
  <c r="M139" i="13"/>
  <c r="U139" i="13"/>
  <c r="AC139" i="13"/>
  <c r="AK139" i="13"/>
  <c r="AS139" i="13"/>
  <c r="BA139" i="13"/>
  <c r="BQ139" i="13"/>
  <c r="CG139" i="13"/>
  <c r="CW139" i="13"/>
  <c r="DE139" i="13"/>
  <c r="DM139" i="13"/>
  <c r="DU139" i="13"/>
  <c r="EC139" i="13"/>
  <c r="EK139" i="13"/>
  <c r="ES139" i="13"/>
  <c r="FA139" i="13"/>
  <c r="FI139" i="13"/>
  <c r="FQ139" i="13"/>
  <c r="FY139" i="13"/>
  <c r="AP139" i="13"/>
  <c r="CL139" i="13"/>
  <c r="EP139" i="13"/>
  <c r="AQ139" i="13"/>
  <c r="CE139" i="13"/>
  <c r="AL138" i="13"/>
  <c r="BR138" i="13"/>
  <c r="DF138" i="13"/>
  <c r="BI139" i="13"/>
  <c r="O138" i="13"/>
  <c r="W138" i="13"/>
  <c r="AE138" i="13"/>
  <c r="AM138" i="13"/>
  <c r="AU138" i="13"/>
  <c r="BC138" i="13"/>
  <c r="BK138" i="13"/>
  <c r="BS138" i="13"/>
  <c r="CA138" i="13"/>
  <c r="CI138" i="13"/>
  <c r="CQ138" i="13"/>
  <c r="CY138" i="13"/>
  <c r="DG138" i="13"/>
  <c r="DO138" i="13"/>
  <c r="DW138" i="13"/>
  <c r="EE138" i="13"/>
  <c r="EM138" i="13"/>
  <c r="EU138" i="13"/>
  <c r="FC138" i="13"/>
  <c r="FK138" i="13"/>
  <c r="FS138" i="13"/>
  <c r="N139" i="13"/>
  <c r="V139" i="13"/>
  <c r="AD139" i="13"/>
  <c r="AL139" i="13"/>
  <c r="AT139" i="13"/>
  <c r="BB139" i="13"/>
  <c r="BJ139" i="13"/>
  <c r="BR139" i="13"/>
  <c r="BZ139" i="13"/>
  <c r="CH139" i="13"/>
  <c r="CP139" i="13"/>
  <c r="CX139" i="13"/>
  <c r="DF139" i="13"/>
  <c r="DN139" i="13"/>
  <c r="DV139" i="13"/>
  <c r="ED139" i="13"/>
  <c r="EL139" i="13"/>
  <c r="ET139" i="13"/>
  <c r="FB139" i="13"/>
  <c r="FJ139" i="13"/>
  <c r="FR139" i="13"/>
  <c r="R139" i="13"/>
  <c r="CD139" i="13"/>
  <c r="DZ139" i="13"/>
  <c r="EX139" i="13"/>
  <c r="AA139" i="13"/>
  <c r="BG139" i="13"/>
  <c r="CU139" i="13"/>
  <c r="N138" i="13"/>
  <c r="BB138" i="13"/>
  <c r="CP138" i="13"/>
  <c r="ED138" i="13"/>
  <c r="BY139" i="13"/>
  <c r="P138" i="13"/>
  <c r="X138" i="13"/>
  <c r="AF138" i="13"/>
  <c r="AN138" i="13"/>
  <c r="AV138" i="13"/>
  <c r="BD138" i="13"/>
  <c r="BL138" i="13"/>
  <c r="BT138" i="13"/>
  <c r="CB138" i="13"/>
  <c r="CJ138" i="13"/>
  <c r="CR138" i="13"/>
  <c r="CZ138" i="13"/>
  <c r="DH138" i="13"/>
  <c r="DP138" i="13"/>
  <c r="DX138" i="13"/>
  <c r="EF138" i="13"/>
  <c r="EN138" i="13"/>
  <c r="EV138" i="13"/>
  <c r="FD138" i="13"/>
  <c r="FL138" i="13"/>
  <c r="FT138" i="13"/>
  <c r="O139" i="13"/>
  <c r="W139" i="13"/>
  <c r="AE139" i="13"/>
  <c r="AM139" i="13"/>
  <c r="AU139" i="13"/>
  <c r="BC139" i="13"/>
  <c r="BK139" i="13"/>
  <c r="BS139" i="13"/>
  <c r="CA139" i="13"/>
  <c r="CI139" i="13"/>
  <c r="CQ139" i="13"/>
  <c r="CY139" i="13"/>
  <c r="DG139" i="13"/>
  <c r="DO139" i="13"/>
  <c r="DW139" i="13"/>
  <c r="EE139" i="13"/>
  <c r="EM139" i="13"/>
  <c r="EU139" i="13"/>
  <c r="FC139" i="13"/>
  <c r="FK139" i="13"/>
  <c r="FS139" i="13"/>
  <c r="BF139" i="13"/>
  <c r="DJ139" i="13"/>
  <c r="FF139" i="13"/>
  <c r="BO139" i="13"/>
  <c r="DC139" i="13"/>
  <c r="V138" i="13"/>
  <c r="AT138" i="13"/>
  <c r="BZ138" i="13"/>
  <c r="CX138" i="13"/>
  <c r="DV138" i="13"/>
  <c r="EL138" i="13"/>
  <c r="FJ138" i="13"/>
  <c r="CO139" i="13"/>
  <c r="Q138" i="13"/>
  <c r="Y138" i="13"/>
  <c r="AG138" i="13"/>
  <c r="AO138" i="13"/>
  <c r="AW138" i="13"/>
  <c r="BE138" i="13"/>
  <c r="BM138" i="13"/>
  <c r="BU138" i="13"/>
  <c r="CC138" i="13"/>
  <c r="CK138" i="13"/>
  <c r="CS138" i="13"/>
  <c r="DA138" i="13"/>
  <c r="DI138" i="13"/>
  <c r="DQ138" i="13"/>
  <c r="DY138" i="13"/>
  <c r="EG138" i="13"/>
  <c r="EO138" i="13"/>
  <c r="EW138" i="13"/>
  <c r="FE138" i="13"/>
  <c r="FM138" i="13"/>
  <c r="FU138" i="13"/>
  <c r="P139" i="13"/>
  <c r="X139" i="13"/>
  <c r="AF139" i="13"/>
  <c r="AN139" i="13"/>
  <c r="AV139" i="13"/>
  <c r="BD139" i="13"/>
  <c r="BL139" i="13"/>
  <c r="BT139" i="13"/>
  <c r="CB139" i="13"/>
  <c r="CJ139" i="13"/>
  <c r="CR139" i="13"/>
  <c r="CZ139" i="13"/>
  <c r="DH139" i="13"/>
  <c r="DP139" i="13"/>
  <c r="DX139" i="13"/>
  <c r="EF139" i="13"/>
  <c r="EN139" i="13"/>
  <c r="EV139" i="13"/>
  <c r="FD139" i="13"/>
  <c r="FL139" i="13"/>
  <c r="FT139" i="13"/>
  <c r="AH139" i="13"/>
  <c r="BN139" i="13"/>
  <c r="CT139" i="13"/>
  <c r="EH139" i="13"/>
  <c r="EA139" i="13"/>
  <c r="GJ138" i="13"/>
  <c r="GK138" i="13"/>
  <c r="GH138" i="13"/>
  <c r="GI138" i="13"/>
  <c r="GG138" i="13"/>
  <c r="GF138" i="13"/>
  <c r="GE138" i="13"/>
  <c r="GD138" i="13"/>
  <c r="GC138" i="13"/>
  <c r="GB138" i="13"/>
  <c r="GA138" i="13"/>
  <c r="FZ138" i="13"/>
  <c r="Z138" i="13"/>
  <c r="AH138" i="13"/>
  <c r="AP138" i="13"/>
  <c r="AX138" i="13"/>
  <c r="BF138" i="13"/>
  <c r="BN138" i="13"/>
  <c r="BV138" i="13"/>
  <c r="CD138" i="13"/>
  <c r="CL138" i="13"/>
  <c r="CT138" i="13"/>
  <c r="DB138" i="13"/>
  <c r="DJ138" i="13"/>
  <c r="DR138" i="13"/>
  <c r="DZ138" i="13"/>
  <c r="EH138" i="13"/>
  <c r="EP138" i="13"/>
  <c r="EX138" i="13"/>
  <c r="FF138" i="13"/>
  <c r="FN138" i="13"/>
  <c r="FV138" i="13"/>
  <c r="Q139" i="13"/>
  <c r="Y139" i="13"/>
  <c r="AG139" i="13"/>
  <c r="AO139" i="13"/>
  <c r="AW139" i="13"/>
  <c r="BE139" i="13"/>
  <c r="BM139" i="13"/>
  <c r="BU139" i="13"/>
  <c r="CC139" i="13"/>
  <c r="CK139" i="13"/>
  <c r="CS139" i="13"/>
  <c r="DA139" i="13"/>
  <c r="DI139" i="13"/>
  <c r="DQ139" i="13"/>
  <c r="DY139" i="13"/>
  <c r="EG139" i="13"/>
  <c r="EO139" i="13"/>
  <c r="EW139" i="13"/>
  <c r="FE139" i="13"/>
  <c r="FM139" i="13"/>
  <c r="FU139" i="13"/>
  <c r="FF166" i="13"/>
  <c r="FN166" i="13"/>
  <c r="FV166" i="13"/>
  <c r="AG167" i="13"/>
  <c r="AO167" i="13"/>
  <c r="AW167" i="13"/>
  <c r="BE167" i="13"/>
  <c r="BM167" i="13"/>
  <c r="BU167" i="13"/>
  <c r="CC167" i="13"/>
  <c r="CK167" i="13"/>
  <c r="CS167" i="13"/>
  <c r="DA167" i="13"/>
  <c r="DI167" i="13"/>
  <c r="DQ167" i="13"/>
  <c r="DY167" i="13"/>
  <c r="EG167" i="13"/>
  <c r="CF173" i="13"/>
  <c r="AN178" i="13"/>
  <c r="EP177" i="13"/>
  <c r="EX177" i="13"/>
  <c r="ET173" i="13"/>
  <c r="R118" i="13"/>
  <c r="Z118" i="13"/>
  <c r="AH118" i="13"/>
  <c r="AP118" i="13"/>
  <c r="AX118" i="13"/>
  <c r="BF118" i="13"/>
  <c r="BN118" i="13"/>
  <c r="BV118" i="13"/>
  <c r="CD118" i="13"/>
  <c r="CL118" i="13"/>
  <c r="CL137" i="13" s="1"/>
  <c r="CT118" i="13"/>
  <c r="DB118" i="13"/>
  <c r="DJ118" i="13"/>
  <c r="DR118" i="13"/>
  <c r="DZ118" i="13"/>
  <c r="EH118" i="13"/>
  <c r="EP118" i="13"/>
  <c r="EX118" i="13"/>
  <c r="EX137" i="13" s="1"/>
  <c r="FF118" i="13"/>
  <c r="AZ177" i="13"/>
  <c r="BH177" i="13"/>
  <c r="BP177" i="13"/>
  <c r="BX177" i="13"/>
  <c r="CF177" i="13"/>
  <c r="CN177" i="13"/>
  <c r="CV177" i="13"/>
  <c r="DD177" i="13"/>
  <c r="DL177" i="13"/>
  <c r="DT177" i="13"/>
  <c r="EB177" i="13"/>
  <c r="EJ177" i="13"/>
  <c r="ER177" i="13"/>
  <c r="EZ177" i="13"/>
  <c r="FH177" i="13"/>
  <c r="FP177" i="13"/>
  <c r="FX177" i="13"/>
  <c r="EC177" i="13"/>
  <c r="EK177" i="13"/>
  <c r="ES177" i="13"/>
  <c r="FA177" i="13"/>
  <c r="FI177" i="13"/>
  <c r="FQ177" i="13"/>
  <c r="BL118" i="13"/>
  <c r="BL137" i="13" s="1"/>
  <c r="CR118" i="13"/>
  <c r="DX118" i="13"/>
  <c r="FD118" i="13"/>
  <c r="AF118" i="13"/>
  <c r="DM118" i="13"/>
  <c r="U118" i="13"/>
  <c r="BA118" i="13"/>
  <c r="BA137" i="13" s="1"/>
  <c r="CG118" i="13"/>
  <c r="CG137" i="13" s="1"/>
  <c r="ES118" i="13"/>
  <c r="S118" i="13"/>
  <c r="AA118" i="13"/>
  <c r="AI118" i="13"/>
  <c r="AQ118" i="13"/>
  <c r="AY118" i="13"/>
  <c r="BG118" i="13"/>
  <c r="BG137" i="13" s="1"/>
  <c r="BO118" i="13"/>
  <c r="BO137" i="13" s="1"/>
  <c r="BW118" i="13"/>
  <c r="CE118" i="13"/>
  <c r="CM118" i="13"/>
  <c r="CU118" i="13"/>
  <c r="DC118" i="13"/>
  <c r="DK118" i="13"/>
  <c r="DS118" i="13"/>
  <c r="DS137" i="13" s="1"/>
  <c r="EA118" i="13"/>
  <c r="EA137" i="13" s="1"/>
  <c r="EI118" i="13"/>
  <c r="EQ118" i="13"/>
  <c r="EY118" i="13"/>
  <c r="FG118" i="13"/>
  <c r="T118" i="13"/>
  <c r="AB118" i="13"/>
  <c r="AJ118" i="13"/>
  <c r="AJ137" i="13" s="1"/>
  <c r="AR118" i="13"/>
  <c r="AR137" i="13" s="1"/>
  <c r="AZ118" i="13"/>
  <c r="BH118" i="13"/>
  <c r="BP118" i="13"/>
  <c r="BX118" i="13"/>
  <c r="CF118" i="13"/>
  <c r="CN118" i="13"/>
  <c r="CV118" i="13"/>
  <c r="CV137" i="13" s="1"/>
  <c r="DD118" i="13"/>
  <c r="DD137" i="13" s="1"/>
  <c r="DL118" i="13"/>
  <c r="DT118" i="13"/>
  <c r="EB118" i="13"/>
  <c r="EJ118" i="13"/>
  <c r="ER118" i="13"/>
  <c r="EZ118" i="13"/>
  <c r="FH118" i="13"/>
  <c r="FH137" i="13" s="1"/>
  <c r="M118" i="13"/>
  <c r="M137" i="13" s="1"/>
  <c r="AC118" i="13"/>
  <c r="AK118" i="13"/>
  <c r="AS118" i="13"/>
  <c r="BI118" i="13"/>
  <c r="BQ118" i="13"/>
  <c r="BY118" i="13"/>
  <c r="CO118" i="13"/>
  <c r="CO137" i="13" s="1"/>
  <c r="CW118" i="13"/>
  <c r="CW137" i="13" s="1"/>
  <c r="DE118" i="13"/>
  <c r="DU118" i="13"/>
  <c r="EC118" i="13"/>
  <c r="EK118" i="13"/>
  <c r="FA118" i="13"/>
  <c r="FI118" i="13"/>
  <c r="N118" i="13"/>
  <c r="N137" i="13" s="1"/>
  <c r="V118" i="13"/>
  <c r="V137" i="13" s="1"/>
  <c r="AD118" i="13"/>
  <c r="AL118" i="13"/>
  <c r="AT118" i="13"/>
  <c r="BB118" i="13"/>
  <c r="BJ118" i="13"/>
  <c r="BR118" i="13"/>
  <c r="BZ118" i="13"/>
  <c r="BZ137" i="13" s="1"/>
  <c r="CH118" i="13"/>
  <c r="CH137" i="13" s="1"/>
  <c r="CP118" i="13"/>
  <c r="CX118" i="13"/>
  <c r="DF118" i="13"/>
  <c r="DN118" i="13"/>
  <c r="DV118" i="13"/>
  <c r="ED118" i="13"/>
  <c r="EL118" i="13"/>
  <c r="EL137" i="13" s="1"/>
  <c r="ET118" i="13"/>
  <c r="ET137" i="13" s="1"/>
  <c r="FB118" i="13"/>
  <c r="FJ118" i="13"/>
  <c r="O118" i="13"/>
  <c r="W118" i="13"/>
  <c r="AE118" i="13"/>
  <c r="AM118" i="13"/>
  <c r="AU118" i="13"/>
  <c r="AU137" i="13" s="1"/>
  <c r="BC118" i="13"/>
  <c r="BC137" i="13" s="1"/>
  <c r="BK118" i="13"/>
  <c r="BS118" i="13"/>
  <c r="CA118" i="13"/>
  <c r="CI118" i="13"/>
  <c r="CQ118" i="13"/>
  <c r="CY118" i="13"/>
  <c r="DG118" i="13"/>
  <c r="DG137" i="13" s="1"/>
  <c r="DO118" i="13"/>
  <c r="DO137" i="13" s="1"/>
  <c r="DW118" i="13"/>
  <c r="EE118" i="13"/>
  <c r="EM118" i="13"/>
  <c r="EU118" i="13"/>
  <c r="FC118" i="13"/>
  <c r="P118" i="13"/>
  <c r="X118" i="13"/>
  <c r="X137" i="13" s="1"/>
  <c r="AN118" i="13"/>
  <c r="AN137" i="13" s="1"/>
  <c r="AV118" i="13"/>
  <c r="BD118" i="13"/>
  <c r="BT118" i="13"/>
  <c r="CB118" i="13"/>
  <c r="CJ118" i="13"/>
  <c r="CZ118" i="13"/>
  <c r="DH118" i="13"/>
  <c r="DH137" i="13" s="1"/>
  <c r="DP118" i="13"/>
  <c r="DP137" i="13" s="1"/>
  <c r="EF118" i="13"/>
  <c r="EN118" i="13"/>
  <c r="EV118" i="13"/>
  <c r="Q118" i="13"/>
  <c r="Y118" i="13"/>
  <c r="AG118" i="13"/>
  <c r="AO118" i="13"/>
  <c r="AO137" i="13" s="1"/>
  <c r="AW118" i="13"/>
  <c r="AW137" i="13" s="1"/>
  <c r="BE118" i="13"/>
  <c r="BM118" i="13"/>
  <c r="BU118" i="13"/>
  <c r="CC118" i="13"/>
  <c r="CK118" i="13"/>
  <c r="CS118" i="13"/>
  <c r="DA118" i="13"/>
  <c r="DA137" i="13" s="1"/>
  <c r="DI118" i="13"/>
  <c r="DI137" i="13" s="1"/>
  <c r="DQ118" i="13"/>
  <c r="DY118" i="13"/>
  <c r="EG118" i="13"/>
  <c r="EO118" i="13"/>
  <c r="EW118" i="13"/>
  <c r="FE118" i="13"/>
  <c r="AA165" i="13"/>
  <c r="AI165" i="13"/>
  <c r="AQ165" i="13"/>
  <c r="AY165" i="13"/>
  <c r="BG165" i="13"/>
  <c r="BO165" i="13"/>
  <c r="BW165" i="13"/>
  <c r="CE165" i="13"/>
  <c r="CM165" i="13"/>
  <c r="CU165" i="13"/>
  <c r="DC165" i="13"/>
  <c r="DK165" i="13"/>
  <c r="DS165" i="13"/>
  <c r="EA165" i="13"/>
  <c r="EI165" i="13"/>
  <c r="EQ165" i="13"/>
  <c r="EY165" i="13"/>
  <c r="FG165" i="13"/>
  <c r="FO165" i="13"/>
  <c r="FW165" i="13"/>
  <c r="Z166" i="13"/>
  <c r="AH166" i="13"/>
  <c r="AP166" i="13"/>
  <c r="AX166" i="13"/>
  <c r="BF166" i="13"/>
  <c r="BN166" i="13"/>
  <c r="BV166" i="13"/>
  <c r="CD166" i="13"/>
  <c r="CL166" i="13"/>
  <c r="CT166" i="13"/>
  <c r="DB166" i="13"/>
  <c r="DJ166" i="13"/>
  <c r="DR166" i="13"/>
  <c r="DZ166" i="13"/>
  <c r="EH166" i="13"/>
  <c r="EP166" i="13"/>
  <c r="EX166" i="13"/>
  <c r="EO168" i="13"/>
  <c r="FA168" i="13"/>
  <c r="AC165" i="13"/>
  <c r="AK165" i="13"/>
  <c r="AS165" i="13"/>
  <c r="BA165" i="13"/>
  <c r="BI165" i="13"/>
  <c r="BQ165" i="13"/>
  <c r="BY165" i="13"/>
  <c r="CG165" i="13"/>
  <c r="CO165" i="13"/>
  <c r="CW165" i="13"/>
  <c r="DE165" i="13"/>
  <c r="DM165" i="13"/>
  <c r="DU165" i="13"/>
  <c r="EC165" i="13"/>
  <c r="EK165" i="13"/>
  <c r="ES165" i="13"/>
  <c r="FA165" i="13"/>
  <c r="FI165" i="13"/>
  <c r="FQ165" i="13"/>
  <c r="FY165" i="13"/>
  <c r="AB166" i="13"/>
  <c r="AJ166" i="13"/>
  <c r="AR166" i="13"/>
  <c r="AZ166" i="13"/>
  <c r="BH166" i="13"/>
  <c r="BP166" i="13"/>
  <c r="BX166" i="13"/>
  <c r="CF166" i="13"/>
  <c r="CN166" i="13"/>
  <c r="CV166" i="13"/>
  <c r="DD166" i="13"/>
  <c r="DL166" i="13"/>
  <c r="DT166" i="13"/>
  <c r="EB166" i="13"/>
  <c r="EJ166" i="13"/>
  <c r="ER166" i="13"/>
  <c r="EZ166" i="13"/>
  <c r="FH166" i="13"/>
  <c r="FP166" i="13"/>
  <c r="FX166" i="13"/>
  <c r="AA167" i="13"/>
  <c r="AI167" i="13"/>
  <c r="AQ167" i="13"/>
  <c r="AY167" i="13"/>
  <c r="BG167" i="13"/>
  <c r="BO167" i="13"/>
  <c r="BW167" i="13"/>
  <c r="CE167" i="13"/>
  <c r="CM167" i="13"/>
  <c r="CU167" i="13"/>
  <c r="DC167" i="13"/>
  <c r="DK167" i="13"/>
  <c r="DS167" i="13"/>
  <c r="EA167" i="13"/>
  <c r="EI167" i="13"/>
  <c r="EQ167" i="13"/>
  <c r="FB166" i="13"/>
  <c r="FJ166" i="13"/>
  <c r="FR166" i="13"/>
  <c r="AC167" i="13"/>
  <c r="AK167" i="13"/>
  <c r="AS167" i="13"/>
  <c r="BA167" i="13"/>
  <c r="BI167" i="13"/>
  <c r="BQ167" i="13"/>
  <c r="BY167" i="13"/>
  <c r="CG167" i="13"/>
  <c r="CO167" i="13"/>
  <c r="CW167" i="13"/>
  <c r="DE167" i="13"/>
  <c r="DM167" i="13"/>
  <c r="DU167" i="13"/>
  <c r="EC167" i="13"/>
  <c r="EK167" i="13"/>
  <c r="AF165" i="13"/>
  <c r="AN165" i="13"/>
  <c r="AV165" i="13"/>
  <c r="BD165" i="13"/>
  <c r="BL165" i="13"/>
  <c r="BT165" i="13"/>
  <c r="CB165" i="13"/>
  <c r="CJ165" i="13"/>
  <c r="CR165" i="13"/>
  <c r="CZ165" i="13"/>
  <c r="DH165" i="13"/>
  <c r="DP165" i="13"/>
  <c r="DX165" i="13"/>
  <c r="EF165" i="13"/>
  <c r="EN165" i="13"/>
  <c r="EV165" i="13"/>
  <c r="FD165" i="13"/>
  <c r="FL165" i="13"/>
  <c r="FT165" i="13"/>
  <c r="AE166" i="13"/>
  <c r="AM166" i="13"/>
  <c r="AU166" i="13"/>
  <c r="BC166" i="13"/>
  <c r="BK166" i="13"/>
  <c r="BS166" i="13"/>
  <c r="CA166" i="13"/>
  <c r="CI166" i="13"/>
  <c r="CQ166" i="13"/>
  <c r="CY166" i="13"/>
  <c r="DG166" i="13"/>
  <c r="DO166" i="13"/>
  <c r="DW166" i="13"/>
  <c r="EE166" i="13"/>
  <c r="EM166" i="13"/>
  <c r="EU166" i="13"/>
  <c r="FC166" i="13"/>
  <c r="FK166" i="13"/>
  <c r="FS166" i="13"/>
  <c r="AD167" i="13"/>
  <c r="AL167" i="13"/>
  <c r="AT167" i="13"/>
  <c r="BB167" i="13"/>
  <c r="BJ167" i="13"/>
  <c r="BR167" i="13"/>
  <c r="BZ167" i="13"/>
  <c r="CH167" i="13"/>
  <c r="CP167" i="13"/>
  <c r="CX167" i="13"/>
  <c r="DF167" i="13"/>
  <c r="DN167" i="13"/>
  <c r="DV167" i="13"/>
  <c r="ED167" i="13"/>
  <c r="EL167" i="13"/>
  <c r="ET167" i="13"/>
  <c r="FB167" i="13"/>
  <c r="Z165" i="13"/>
  <c r="AH165" i="13"/>
  <c r="AP165" i="13"/>
  <c r="AX165" i="13"/>
  <c r="BF165" i="13"/>
  <c r="BN165" i="13"/>
  <c r="BV165" i="13"/>
  <c r="CD165" i="13"/>
  <c r="CL165" i="13"/>
  <c r="CT165" i="13"/>
  <c r="DB165" i="13"/>
  <c r="DJ165" i="13"/>
  <c r="DR165" i="13"/>
  <c r="DZ165" i="13"/>
  <c r="EH165" i="13"/>
  <c r="EP165" i="13"/>
  <c r="EX165" i="13"/>
  <c r="FF165" i="13"/>
  <c r="FN165" i="13"/>
  <c r="FV165" i="13"/>
  <c r="AG166" i="13"/>
  <c r="AO166" i="13"/>
  <c r="AW166" i="13"/>
  <c r="BE166" i="13"/>
  <c r="BM166" i="13"/>
  <c r="BU166" i="13"/>
  <c r="CC166" i="13"/>
  <c r="CK166" i="13"/>
  <c r="CS166" i="13"/>
  <c r="DA166" i="13"/>
  <c r="DI166" i="13"/>
  <c r="DQ166" i="13"/>
  <c r="DY166" i="13"/>
  <c r="EG166" i="13"/>
  <c r="EO166" i="13"/>
  <c r="EW166" i="13"/>
  <c r="FE166" i="13"/>
  <c r="FM166" i="13"/>
  <c r="FU166" i="13"/>
  <c r="AF167" i="13"/>
  <c r="AN167" i="13"/>
  <c r="AV167" i="13"/>
  <c r="BD167" i="13"/>
  <c r="BL167" i="13"/>
  <c r="BT167" i="13"/>
  <c r="CB167" i="13"/>
  <c r="CJ167" i="13"/>
  <c r="CR167" i="13"/>
  <c r="CZ167" i="13"/>
  <c r="DH167" i="13"/>
  <c r="DP167" i="13"/>
  <c r="DX167" i="13"/>
  <c r="EF167" i="13"/>
  <c r="EN167" i="13"/>
  <c r="EV167" i="13"/>
  <c r="FD167" i="13"/>
  <c r="FL167" i="13"/>
  <c r="FT167" i="13"/>
  <c r="AE168" i="13"/>
  <c r="AM168" i="13"/>
  <c r="AU168" i="13"/>
  <c r="BC168" i="13"/>
  <c r="BK168" i="13"/>
  <c r="BS168" i="13"/>
  <c r="CA168" i="13"/>
  <c r="CI168" i="13"/>
  <c r="CQ168" i="13"/>
  <c r="CY168" i="13"/>
  <c r="DG168" i="13"/>
  <c r="DO168" i="13"/>
  <c r="DW168" i="13"/>
  <c r="EE168" i="13"/>
  <c r="EM168" i="13"/>
  <c r="EU168" i="13"/>
  <c r="FC168" i="13"/>
  <c r="FK168" i="13"/>
  <c r="FS168" i="13"/>
  <c r="AD170" i="13"/>
  <c r="AL170" i="13"/>
  <c r="AT170" i="13"/>
  <c r="BB170" i="13"/>
  <c r="BJ170" i="13"/>
  <c r="BR170" i="13"/>
  <c r="BZ170" i="13"/>
  <c r="CH170" i="13"/>
  <c r="CP170" i="13"/>
  <c r="CX170" i="13"/>
  <c r="DF170" i="13"/>
  <c r="DN170" i="13"/>
  <c r="DV170" i="13"/>
  <c r="ED170" i="13"/>
  <c r="EL170" i="13"/>
  <c r="ET170" i="13"/>
  <c r="FB170" i="13"/>
  <c r="FJ170" i="13"/>
  <c r="FR170" i="13"/>
  <c r="AC171" i="13"/>
  <c r="AK171" i="13"/>
  <c r="AS171" i="13"/>
  <c r="BA171" i="13"/>
  <c r="BI171" i="13"/>
  <c r="BQ171" i="13"/>
  <c r="BY171" i="13"/>
  <c r="CG171" i="13"/>
  <c r="CO171" i="13"/>
  <c r="CW171" i="13"/>
  <c r="DE171" i="13"/>
  <c r="DM171" i="13"/>
  <c r="DU171" i="13"/>
  <c r="EC171" i="13"/>
  <c r="EK171" i="13"/>
  <c r="ES171" i="13"/>
  <c r="FA171" i="13"/>
  <c r="FI171" i="13"/>
  <c r="FQ171" i="13"/>
  <c r="FY171" i="13"/>
  <c r="AB172" i="13"/>
  <c r="AJ172" i="13"/>
  <c r="AR172" i="13"/>
  <c r="AZ172" i="13"/>
  <c r="BH172" i="13"/>
  <c r="BP172" i="13"/>
  <c r="BX172" i="13"/>
  <c r="CF172" i="13"/>
  <c r="CN172" i="13"/>
  <c r="CV172" i="13"/>
  <c r="DD172" i="13"/>
  <c r="DL172" i="13"/>
  <c r="DT172" i="13"/>
  <c r="EB172" i="13"/>
  <c r="EJ172" i="13"/>
  <c r="ER172" i="13"/>
  <c r="EZ172" i="13"/>
  <c r="FH172" i="13"/>
  <c r="FP172" i="13"/>
  <c r="FX172" i="13"/>
  <c r="AA173" i="13"/>
  <c r="AI173" i="13"/>
  <c r="AQ173" i="13"/>
  <c r="AY173" i="13"/>
  <c r="BG173" i="13"/>
  <c r="BO173" i="13"/>
  <c r="BW173" i="13"/>
  <c r="EO167" i="13"/>
  <c r="EW167" i="13"/>
  <c r="FE167" i="13"/>
  <c r="FM167" i="13"/>
  <c r="FU167" i="13"/>
  <c r="AF168" i="13"/>
  <c r="AN168" i="13"/>
  <c r="AV168" i="13"/>
  <c r="BD168" i="13"/>
  <c r="BL168" i="13"/>
  <c r="BT168" i="13"/>
  <c r="CB168" i="13"/>
  <c r="CJ168" i="13"/>
  <c r="CR168" i="13"/>
  <c r="CZ168" i="13"/>
  <c r="DH168" i="13"/>
  <c r="DP168" i="13"/>
  <c r="DX168" i="13"/>
  <c r="EF168" i="13"/>
  <c r="EN168" i="13"/>
  <c r="EV168" i="13"/>
  <c r="FD168" i="13"/>
  <c r="FL168" i="13"/>
  <c r="FT168" i="13"/>
  <c r="AE170" i="13"/>
  <c r="AM170" i="13"/>
  <c r="AU170" i="13"/>
  <c r="BC170" i="13"/>
  <c r="BK170" i="13"/>
  <c r="BS170" i="13"/>
  <c r="CA170" i="13"/>
  <c r="CI170" i="13"/>
  <c r="CQ170" i="13"/>
  <c r="CY170" i="13"/>
  <c r="DG170" i="13"/>
  <c r="DO170" i="13"/>
  <c r="DW170" i="13"/>
  <c r="EE170" i="13"/>
  <c r="EM170" i="13"/>
  <c r="EU170" i="13"/>
  <c r="FC170" i="13"/>
  <c r="FK170" i="13"/>
  <c r="FS170" i="13"/>
  <c r="AD171" i="13"/>
  <c r="AL171" i="13"/>
  <c r="AT171" i="13"/>
  <c r="BB171" i="13"/>
  <c r="BJ171" i="13"/>
  <c r="BR171" i="13"/>
  <c r="BZ171" i="13"/>
  <c r="CH171" i="13"/>
  <c r="CP171" i="13"/>
  <c r="CX171" i="13"/>
  <c r="DF171" i="13"/>
  <c r="DN171" i="13"/>
  <c r="DV171" i="13"/>
  <c r="ED171" i="13"/>
  <c r="EL171" i="13"/>
  <c r="ET171" i="13"/>
  <c r="FB171" i="13"/>
  <c r="FJ171" i="13"/>
  <c r="FR171" i="13"/>
  <c r="AC172" i="13"/>
  <c r="AK172" i="13"/>
  <c r="AS172" i="13"/>
  <c r="BA172" i="13"/>
  <c r="BI172" i="13"/>
  <c r="BQ172" i="13"/>
  <c r="BY172" i="13"/>
  <c r="EY167" i="13"/>
  <c r="FG167" i="13"/>
  <c r="FO167" i="13"/>
  <c r="FW167" i="13"/>
  <c r="Z168" i="13"/>
  <c r="AH168" i="13"/>
  <c r="AP168" i="13"/>
  <c r="AX168" i="13"/>
  <c r="BF168" i="13"/>
  <c r="BN168" i="13"/>
  <c r="BV168" i="13"/>
  <c r="CD168" i="13"/>
  <c r="CL168" i="13"/>
  <c r="CT168" i="13"/>
  <c r="DB168" i="13"/>
  <c r="DJ168" i="13"/>
  <c r="DR168" i="13"/>
  <c r="DZ168" i="13"/>
  <c r="EH168" i="13"/>
  <c r="EP168" i="13"/>
  <c r="EX168" i="13"/>
  <c r="FF168" i="13"/>
  <c r="FN168" i="13"/>
  <c r="FV168" i="13"/>
  <c r="AG170" i="13"/>
  <c r="AO170" i="13"/>
  <c r="AW170" i="13"/>
  <c r="BE170" i="13"/>
  <c r="BM170" i="13"/>
  <c r="BU170" i="13"/>
  <c r="CC170" i="13"/>
  <c r="CK170" i="13"/>
  <c r="CS170" i="13"/>
  <c r="DA170" i="13"/>
  <c r="DI170" i="13"/>
  <c r="DQ170" i="13"/>
  <c r="DY170" i="13"/>
  <c r="EG170" i="13"/>
  <c r="EO170" i="13"/>
  <c r="EW170" i="13"/>
  <c r="FE170" i="13"/>
  <c r="FM170" i="13"/>
  <c r="FU170" i="13"/>
  <c r="AF171" i="13"/>
  <c r="AN171" i="13"/>
  <c r="AV171" i="13"/>
  <c r="BD171" i="13"/>
  <c r="BL171" i="13"/>
  <c r="BT171" i="13"/>
  <c r="CB171" i="13"/>
  <c r="CJ171" i="13"/>
  <c r="CR171" i="13"/>
  <c r="CZ171" i="13"/>
  <c r="DH171" i="13"/>
  <c r="DP171" i="13"/>
  <c r="DX171" i="13"/>
  <c r="EF171" i="13"/>
  <c r="EN171" i="13"/>
  <c r="EV171" i="13"/>
  <c r="FD171" i="13"/>
  <c r="FL171" i="13"/>
  <c r="FT171" i="13"/>
  <c r="AE172" i="13"/>
  <c r="AM172" i="13"/>
  <c r="AU172" i="13"/>
  <c r="BC172" i="13"/>
  <c r="BK172" i="13"/>
  <c r="BS172" i="13"/>
  <c r="CA172" i="13"/>
  <c r="CI172" i="13"/>
  <c r="FJ167" i="13"/>
  <c r="FR167" i="13"/>
  <c r="AC168" i="13"/>
  <c r="AK168" i="13"/>
  <c r="AS168" i="13"/>
  <c r="BA168" i="13"/>
  <c r="BI168" i="13"/>
  <c r="BQ168" i="13"/>
  <c r="BY168" i="13"/>
  <c r="CG168" i="13"/>
  <c r="CO168" i="13"/>
  <c r="CW168" i="13"/>
  <c r="DE168" i="13"/>
  <c r="DM168" i="13"/>
  <c r="DU168" i="13"/>
  <c r="EC168" i="13"/>
  <c r="EK168" i="13"/>
  <c r="ES168" i="13"/>
  <c r="FI168" i="13"/>
  <c r="FQ168" i="13"/>
  <c r="FY168" i="13"/>
  <c r="AB170" i="13"/>
  <c r="AJ170" i="13"/>
  <c r="AR170" i="13"/>
  <c r="AZ170" i="13"/>
  <c r="BH170" i="13"/>
  <c r="BP170" i="13"/>
  <c r="BX170" i="13"/>
  <c r="CF170" i="13"/>
  <c r="CN170" i="13"/>
  <c r="CV170" i="13"/>
  <c r="DD170" i="13"/>
  <c r="DL170" i="13"/>
  <c r="DT170" i="13"/>
  <c r="EB170" i="13"/>
  <c r="EJ170" i="13"/>
  <c r="ER170" i="13"/>
  <c r="EZ170" i="13"/>
  <c r="FH170" i="13"/>
  <c r="FP170" i="13"/>
  <c r="FX170" i="13"/>
  <c r="AA171" i="13"/>
  <c r="AI171" i="13"/>
  <c r="AQ171" i="13"/>
  <c r="AY171" i="13"/>
  <c r="BG171" i="13"/>
  <c r="BO171" i="13"/>
  <c r="BW171" i="13"/>
  <c r="CE171" i="13"/>
  <c r="CM171" i="13"/>
  <c r="CU171" i="13"/>
  <c r="DC171" i="13"/>
  <c r="DK171" i="13"/>
  <c r="DS171" i="13"/>
  <c r="EA171" i="13"/>
  <c r="EI171" i="13"/>
  <c r="EQ171" i="13"/>
  <c r="EY171" i="13"/>
  <c r="FG171" i="13"/>
  <c r="FO171" i="13"/>
  <c r="FW171" i="13"/>
  <c r="Z172" i="13"/>
  <c r="AH172" i="13"/>
  <c r="AP172" i="13"/>
  <c r="AX172" i="13"/>
  <c r="BF172" i="13"/>
  <c r="BN172" i="13"/>
  <c r="BV172" i="13"/>
  <c r="CD172" i="13"/>
  <c r="CL172" i="13"/>
  <c r="CT172" i="13"/>
  <c r="DB172" i="13"/>
  <c r="DJ172" i="13"/>
  <c r="DR172" i="13"/>
  <c r="DZ172" i="13"/>
  <c r="EH172" i="13"/>
  <c r="EP172" i="13"/>
  <c r="EX172" i="13"/>
  <c r="FF172" i="13"/>
  <c r="FN172" i="13"/>
  <c r="FV172" i="13"/>
  <c r="AG173" i="13"/>
  <c r="AO173" i="13"/>
  <c r="AW173" i="13"/>
  <c r="BE173" i="13"/>
  <c r="BM173" i="13"/>
  <c r="BU173" i="13"/>
  <c r="CC173" i="13"/>
  <c r="CK173" i="13"/>
  <c r="CS173" i="13"/>
  <c r="DA173" i="13"/>
  <c r="DI173" i="13"/>
  <c r="DQ173" i="13"/>
  <c r="DY173" i="13"/>
  <c r="EG173" i="13"/>
  <c r="EO173" i="13"/>
  <c r="EW173" i="13"/>
  <c r="FE173" i="13"/>
  <c r="FM173" i="13"/>
  <c r="FU173" i="13"/>
  <c r="CK172" i="13"/>
  <c r="CS172" i="13"/>
  <c r="DA172" i="13"/>
  <c r="DI172" i="13"/>
  <c r="DQ172" i="13"/>
  <c r="DY172" i="13"/>
  <c r="EG172" i="13"/>
  <c r="EO172" i="13"/>
  <c r="EW172" i="13"/>
  <c r="FE172" i="13"/>
  <c r="FM172" i="13"/>
  <c r="FU172" i="13"/>
  <c r="AF173" i="13"/>
  <c r="AN173" i="13"/>
  <c r="AV173" i="13"/>
  <c r="BD173" i="13"/>
  <c r="BL173" i="13"/>
  <c r="BT173" i="13"/>
  <c r="CB173" i="13"/>
  <c r="CJ173" i="13"/>
  <c r="CR173" i="13"/>
  <c r="CZ173" i="13"/>
  <c r="DH173" i="13"/>
  <c r="DP173" i="13"/>
  <c r="DX173" i="13"/>
  <c r="EF173" i="13"/>
  <c r="EN173" i="13"/>
  <c r="EV173" i="13"/>
  <c r="FD173" i="13"/>
  <c r="FL173" i="13"/>
  <c r="FT173" i="13"/>
  <c r="AM175" i="13"/>
  <c r="AU175" i="13"/>
  <c r="BC175" i="13"/>
  <c r="BK175" i="13"/>
  <c r="BS175" i="13"/>
  <c r="CA175" i="13"/>
  <c r="CI175" i="13"/>
  <c r="CQ175" i="13"/>
  <c r="CY175" i="13"/>
  <c r="DG175" i="13"/>
  <c r="DO175" i="13"/>
  <c r="DW175" i="13"/>
  <c r="EE175" i="13"/>
  <c r="EM175" i="13"/>
  <c r="EU175" i="13"/>
  <c r="FC175" i="13"/>
  <c r="FK175" i="13"/>
  <c r="FS175" i="13"/>
  <c r="AD176" i="13"/>
  <c r="AL176" i="13"/>
  <c r="AT176" i="13"/>
  <c r="BB176" i="13"/>
  <c r="BJ176" i="13"/>
  <c r="BR176" i="13"/>
  <c r="BZ176" i="13"/>
  <c r="CH176" i="13"/>
  <c r="CP176" i="13"/>
  <c r="CX176" i="13"/>
  <c r="DF176" i="13"/>
  <c r="DN176" i="13"/>
  <c r="DV176" i="13"/>
  <c r="ED176" i="13"/>
  <c r="EL176" i="13"/>
  <c r="ET176" i="13"/>
  <c r="BY177" i="13"/>
  <c r="CO177" i="13"/>
  <c r="CW177" i="13"/>
  <c r="DE177" i="13"/>
  <c r="DM177" i="13"/>
  <c r="AF175" i="13"/>
  <c r="AN175" i="13"/>
  <c r="AV175" i="13"/>
  <c r="BD175" i="13"/>
  <c r="BL175" i="13"/>
  <c r="BT175" i="13"/>
  <c r="CB175" i="13"/>
  <c r="CJ175" i="13"/>
  <c r="CR175" i="13"/>
  <c r="CZ175" i="13"/>
  <c r="DH175" i="13"/>
  <c r="DP175" i="13"/>
  <c r="DX175" i="13"/>
  <c r="EF175" i="13"/>
  <c r="EN175" i="13"/>
  <c r="EV175" i="13"/>
  <c r="FD175" i="13"/>
  <c r="FL175" i="13"/>
  <c r="FT175" i="13"/>
  <c r="AE176" i="13"/>
  <c r="AM176" i="13"/>
  <c r="AU176" i="13"/>
  <c r="BC176" i="13"/>
  <c r="BK176" i="13"/>
  <c r="BS176" i="13"/>
  <c r="CA176" i="13"/>
  <c r="CI176" i="13"/>
  <c r="CQ176" i="13"/>
  <c r="CY176" i="13"/>
  <c r="DG176" i="13"/>
  <c r="DO176" i="13"/>
  <c r="DW176" i="13"/>
  <c r="EE176" i="13"/>
  <c r="EM176" i="13"/>
  <c r="EU176" i="13"/>
  <c r="FC176" i="13"/>
  <c r="FK176" i="13"/>
  <c r="FS176" i="13"/>
  <c r="AD177" i="13"/>
  <c r="AL177" i="13"/>
  <c r="AT177" i="13"/>
  <c r="BB177" i="13"/>
  <c r="BJ177" i="13"/>
  <c r="BR177" i="13"/>
  <c r="BZ177" i="13"/>
  <c r="CH177" i="13"/>
  <c r="CP177" i="13"/>
  <c r="CX177" i="13"/>
  <c r="DF177" i="13"/>
  <c r="DN177" i="13"/>
  <c r="DV177" i="13"/>
  <c r="ED177" i="13"/>
  <c r="EL177" i="13"/>
  <c r="ET177" i="13"/>
  <c r="FB177" i="13"/>
  <c r="FJ177" i="13"/>
  <c r="FR177" i="13"/>
  <c r="AC178" i="13"/>
  <c r="AK178" i="13"/>
  <c r="AS178" i="13"/>
  <c r="BA178" i="13"/>
  <c r="BI178" i="13"/>
  <c r="BQ178" i="13"/>
  <c r="BY178" i="13"/>
  <c r="CG178" i="13"/>
  <c r="CO178" i="13"/>
  <c r="CW178" i="13"/>
  <c r="DE178" i="13"/>
  <c r="DM178" i="13"/>
  <c r="DU178" i="13"/>
  <c r="EC178" i="13"/>
  <c r="EK178" i="13"/>
  <c r="ES178" i="13"/>
  <c r="FA178" i="13"/>
  <c r="FI178" i="13"/>
  <c r="FQ178" i="13"/>
  <c r="FY178" i="13"/>
  <c r="CE173" i="13"/>
  <c r="CM173" i="13"/>
  <c r="CU173" i="13"/>
  <c r="DC173" i="13"/>
  <c r="DK173" i="13"/>
  <c r="DS173" i="13"/>
  <c r="EA173" i="13"/>
  <c r="EI173" i="13"/>
  <c r="EQ173" i="13"/>
  <c r="EY173" i="13"/>
  <c r="FG173" i="13"/>
  <c r="FO173" i="13"/>
  <c r="FW173" i="13"/>
  <c r="Z175" i="13"/>
  <c r="AH175" i="13"/>
  <c r="AP175" i="13"/>
  <c r="AX175" i="13"/>
  <c r="BF175" i="13"/>
  <c r="BN175" i="13"/>
  <c r="BV175" i="13"/>
  <c r="CD175" i="13"/>
  <c r="CL175" i="13"/>
  <c r="CT175" i="13"/>
  <c r="DB175" i="13"/>
  <c r="DJ175" i="13"/>
  <c r="DR175" i="13"/>
  <c r="DZ175" i="13"/>
  <c r="EH175" i="13"/>
  <c r="EP175" i="13"/>
  <c r="EX175" i="13"/>
  <c r="FF175" i="13"/>
  <c r="FN175" i="13"/>
  <c r="FV175" i="13"/>
  <c r="AG176" i="13"/>
  <c r="AO176" i="13"/>
  <c r="AW176" i="13"/>
  <c r="BE176" i="13"/>
  <c r="BM176" i="13"/>
  <c r="BU176" i="13"/>
  <c r="CC176" i="13"/>
  <c r="CK176" i="13"/>
  <c r="CS176" i="13"/>
  <c r="DA176" i="13"/>
  <c r="DI176" i="13"/>
  <c r="DQ176" i="13"/>
  <c r="DY176" i="13"/>
  <c r="EG176" i="13"/>
  <c r="EO176" i="13"/>
  <c r="EW176" i="13"/>
  <c r="FE176" i="13"/>
  <c r="FM176" i="13"/>
  <c r="FU176" i="13"/>
  <c r="AF177" i="13"/>
  <c r="AN177" i="13"/>
  <c r="AV177" i="13"/>
  <c r="BD177" i="13"/>
  <c r="BL177" i="13"/>
  <c r="BT177" i="13"/>
  <c r="CB177" i="13"/>
  <c r="CJ177" i="13"/>
  <c r="CR177" i="13"/>
  <c r="CZ177" i="13"/>
  <c r="DH177" i="13"/>
  <c r="DP177" i="13"/>
  <c r="DX177" i="13"/>
  <c r="EF177" i="13"/>
  <c r="EN177" i="13"/>
  <c r="EV177" i="13"/>
  <c r="FD177" i="13"/>
  <c r="FL177" i="13"/>
  <c r="FT177" i="13"/>
  <c r="AE178" i="13"/>
  <c r="CG172" i="13"/>
  <c r="CO172" i="13"/>
  <c r="CW172" i="13"/>
  <c r="DE172" i="13"/>
  <c r="DM172" i="13"/>
  <c r="DU172" i="13"/>
  <c r="EC172" i="13"/>
  <c r="EK172" i="13"/>
  <c r="ES172" i="13"/>
  <c r="FA172" i="13"/>
  <c r="FI172" i="13"/>
  <c r="FQ172" i="13"/>
  <c r="FY172" i="13"/>
  <c r="AB173" i="13"/>
  <c r="AJ173" i="13"/>
  <c r="AR173" i="13"/>
  <c r="AZ173" i="13"/>
  <c r="BH173" i="13"/>
  <c r="BP173" i="13"/>
  <c r="BX173" i="13"/>
  <c r="CN173" i="13"/>
  <c r="CV173" i="13"/>
  <c r="DD173" i="13"/>
  <c r="DL173" i="13"/>
  <c r="DT173" i="13"/>
  <c r="EB173" i="13"/>
  <c r="EJ173" i="13"/>
  <c r="ER173" i="13"/>
  <c r="EZ173" i="13"/>
  <c r="FH173" i="13"/>
  <c r="FP173" i="13"/>
  <c r="FX173" i="13"/>
  <c r="AA175" i="13"/>
  <c r="AI175" i="13"/>
  <c r="AQ175" i="13"/>
  <c r="AY175" i="13"/>
  <c r="BG175" i="13"/>
  <c r="BO175" i="13"/>
  <c r="BW175" i="13"/>
  <c r="CE175" i="13"/>
  <c r="CM175" i="13"/>
  <c r="CU175" i="13"/>
  <c r="DC175" i="13"/>
  <c r="DK175" i="13"/>
  <c r="DS175" i="13"/>
  <c r="EA175" i="13"/>
  <c r="EI175" i="13"/>
  <c r="EQ175" i="13"/>
  <c r="EY175" i="13"/>
  <c r="FG175" i="13"/>
  <c r="FO175" i="13"/>
  <c r="FW175" i="13"/>
  <c r="Z176" i="13"/>
  <c r="AH176" i="13"/>
  <c r="AP176" i="13"/>
  <c r="AX176" i="13"/>
  <c r="BF176" i="13"/>
  <c r="BN176" i="13"/>
  <c r="BV176" i="13"/>
  <c r="CD176" i="13"/>
  <c r="CL176" i="13"/>
  <c r="CT176" i="13"/>
  <c r="DB176" i="13"/>
  <c r="DJ176" i="13"/>
  <c r="DR176" i="13"/>
  <c r="DZ176" i="13"/>
  <c r="EH176" i="13"/>
  <c r="EP176" i="13"/>
  <c r="EX176" i="13"/>
  <c r="FF176" i="13"/>
  <c r="FN176" i="13"/>
  <c r="FV176" i="13"/>
  <c r="AG177" i="13"/>
  <c r="AO177" i="13"/>
  <c r="AW177" i="13"/>
  <c r="BE177" i="13"/>
  <c r="BM177" i="13"/>
  <c r="BU177" i="13"/>
  <c r="CC177" i="13"/>
  <c r="CK177" i="13"/>
  <c r="CS177" i="13"/>
  <c r="DA177" i="13"/>
  <c r="DI177" i="13"/>
  <c r="DQ177" i="13"/>
  <c r="DY177" i="13"/>
  <c r="EG177" i="13"/>
  <c r="EO177" i="13"/>
  <c r="EW177" i="13"/>
  <c r="FE177" i="13"/>
  <c r="FM177" i="13"/>
  <c r="FU177" i="13"/>
  <c r="FF177" i="13"/>
  <c r="FN177" i="13"/>
  <c r="FV177" i="13"/>
  <c r="AG178" i="13"/>
  <c r="AO178" i="13"/>
  <c r="AW178" i="13"/>
  <c r="BE178" i="13"/>
  <c r="BM178" i="13"/>
  <c r="BU178" i="13"/>
  <c r="CC178" i="13"/>
  <c r="CK178" i="13"/>
  <c r="CS178" i="13"/>
  <c r="DA178" i="13"/>
  <c r="DI178" i="13"/>
  <c r="DQ178" i="13"/>
  <c r="DY178" i="13"/>
  <c r="EG178" i="13"/>
  <c r="EO178" i="13"/>
  <c r="EW178" i="13"/>
  <c r="FE178" i="13"/>
  <c r="FM178" i="13"/>
  <c r="FU178" i="13"/>
  <c r="CQ172" i="13"/>
  <c r="CY172" i="13"/>
  <c r="DG172" i="13"/>
  <c r="DO172" i="13"/>
  <c r="DW172" i="13"/>
  <c r="EE172" i="13"/>
  <c r="EM172" i="13"/>
  <c r="EU172" i="13"/>
  <c r="FC172" i="13"/>
  <c r="FK172" i="13"/>
  <c r="FS172" i="13"/>
  <c r="AD173" i="13"/>
  <c r="AL173" i="13"/>
  <c r="AT173" i="13"/>
  <c r="BB173" i="13"/>
  <c r="BJ173" i="13"/>
  <c r="BR173" i="13"/>
  <c r="BZ173" i="13"/>
  <c r="CH173" i="13"/>
  <c r="CP173" i="13"/>
  <c r="CX173" i="13"/>
  <c r="DF173" i="13"/>
  <c r="DN173" i="13"/>
  <c r="DV173" i="13"/>
  <c r="ED173" i="13"/>
  <c r="EL173" i="13"/>
  <c r="FB173" i="13"/>
  <c r="FJ173" i="13"/>
  <c r="FR173" i="13"/>
  <c r="AC175" i="13"/>
  <c r="AK175" i="13"/>
  <c r="AS175" i="13"/>
  <c r="BA175" i="13"/>
  <c r="BI175" i="13"/>
  <c r="BQ175" i="13"/>
  <c r="BY175" i="13"/>
  <c r="CG175" i="13"/>
  <c r="CO175" i="13"/>
  <c r="CW175" i="13"/>
  <c r="DE175" i="13"/>
  <c r="DM175" i="13"/>
  <c r="DU175" i="13"/>
  <c r="EC175" i="13"/>
  <c r="EK175" i="13"/>
  <c r="ES175" i="13"/>
  <c r="FA175" i="13"/>
  <c r="FI175" i="13"/>
  <c r="FQ175" i="13"/>
  <c r="FY175" i="13"/>
  <c r="AB176" i="13"/>
  <c r="AJ176" i="13"/>
  <c r="AR176" i="13"/>
  <c r="AZ176" i="13"/>
  <c r="BH176" i="13"/>
  <c r="BP176" i="13"/>
  <c r="BX176" i="13"/>
  <c r="CF176" i="13"/>
  <c r="CN176" i="13"/>
  <c r="CV176" i="13"/>
  <c r="DD176" i="13"/>
  <c r="DL176" i="13"/>
  <c r="DT176" i="13"/>
  <c r="EB176" i="13"/>
  <c r="EJ176" i="13"/>
  <c r="ER176" i="13"/>
  <c r="EZ176" i="13"/>
  <c r="FH176" i="13"/>
  <c r="FP176" i="13"/>
  <c r="FX176" i="13"/>
  <c r="AA177" i="13"/>
  <c r="AI177" i="13"/>
  <c r="AQ177" i="13"/>
  <c r="AY177" i="13"/>
  <c r="BG177" i="13"/>
  <c r="BO177" i="13"/>
  <c r="BW177" i="13"/>
  <c r="CE177" i="13"/>
  <c r="CM177" i="13"/>
  <c r="CU177" i="13"/>
  <c r="DC177" i="13"/>
  <c r="DK177" i="13"/>
  <c r="DS177" i="13"/>
  <c r="EA177" i="13"/>
  <c r="EI177" i="13"/>
  <c r="EQ177" i="13"/>
  <c r="EY177" i="13"/>
  <c r="FG177" i="13"/>
  <c r="FO177" i="13"/>
  <c r="FW177" i="13"/>
  <c r="AV178" i="13"/>
  <c r="BD178" i="13"/>
  <c r="BL178" i="13"/>
  <c r="BT178" i="13"/>
  <c r="CB178" i="13"/>
  <c r="CJ178" i="13"/>
  <c r="CR178" i="13"/>
  <c r="CZ178" i="13"/>
  <c r="DH178" i="13"/>
  <c r="DP178" i="13"/>
  <c r="DX178" i="13"/>
  <c r="EF178" i="13"/>
  <c r="EN178" i="13"/>
  <c r="EV178" i="13"/>
  <c r="FD178" i="13"/>
  <c r="FL178" i="13"/>
  <c r="FT178" i="13"/>
  <c r="Z178" i="13"/>
  <c r="AH178" i="13"/>
  <c r="AP178" i="13"/>
  <c r="AX178" i="13"/>
  <c r="BF178" i="13"/>
  <c r="BN178" i="13"/>
  <c r="BV178" i="13"/>
  <c r="CD178" i="13"/>
  <c r="CL178" i="13"/>
  <c r="CT178" i="13"/>
  <c r="DB178" i="13"/>
  <c r="DJ178" i="13"/>
  <c r="DR178" i="13"/>
  <c r="DZ178" i="13"/>
  <c r="EH178" i="13"/>
  <c r="EP178" i="13"/>
  <c r="EX178" i="13"/>
  <c r="FF178" i="13"/>
  <c r="FN178" i="13"/>
  <c r="FV178" i="13"/>
  <c r="AA178" i="13"/>
  <c r="AI178" i="13"/>
  <c r="AQ178" i="13"/>
  <c r="AY178" i="13"/>
  <c r="BG178" i="13"/>
  <c r="BO178" i="13"/>
  <c r="BW178" i="13"/>
  <c r="CE178" i="13"/>
  <c r="CM178" i="13"/>
  <c r="CU178" i="13"/>
  <c r="DC178" i="13"/>
  <c r="DK178" i="13"/>
  <c r="DS178" i="13"/>
  <c r="EA178" i="13"/>
  <c r="EI178" i="13"/>
  <c r="EQ178" i="13"/>
  <c r="EY178" i="13"/>
  <c r="FG178" i="13"/>
  <c r="FO178" i="13"/>
  <c r="FW178" i="13"/>
  <c r="FY177" i="13"/>
  <c r="AB178" i="13"/>
  <c r="AJ178" i="13"/>
  <c r="AR178" i="13"/>
  <c r="AZ178" i="13"/>
  <c r="BH178" i="13"/>
  <c r="BP178" i="13"/>
  <c r="BX178" i="13"/>
  <c r="CF178" i="13"/>
  <c r="CN178" i="13"/>
  <c r="CV178" i="13"/>
  <c r="DD178" i="13"/>
  <c r="DL178" i="13"/>
  <c r="DT178" i="13"/>
  <c r="EB178" i="13"/>
  <c r="EJ178" i="13"/>
  <c r="ER178" i="13"/>
  <c r="EZ178" i="13"/>
  <c r="FH178" i="13"/>
  <c r="FP178" i="13"/>
  <c r="FX178" i="13"/>
  <c r="AD178" i="13"/>
  <c r="AT178" i="13"/>
  <c r="BJ178" i="13"/>
  <c r="BR178" i="13"/>
  <c r="BZ178" i="13"/>
  <c r="CH178" i="13"/>
  <c r="CP178" i="13"/>
  <c r="DF178" i="13"/>
  <c r="DN178" i="13"/>
  <c r="DV178" i="13"/>
  <c r="ED178" i="13"/>
  <c r="EL178" i="13"/>
  <c r="ET178" i="13"/>
  <c r="FB178" i="13"/>
  <c r="FR178" i="13"/>
  <c r="FF137" i="13" l="1"/>
  <c r="FX137" i="13"/>
  <c r="GL137" i="13"/>
  <c r="GM137" i="13"/>
  <c r="FE137" i="13"/>
  <c r="CS137" i="13"/>
  <c r="AG137" i="13"/>
  <c r="CZ137" i="13"/>
  <c r="P137" i="13"/>
  <c r="CY137" i="13"/>
  <c r="AM137" i="13"/>
  <c r="ED137" i="13"/>
  <c r="BR137" i="13"/>
  <c r="FI137" i="13"/>
  <c r="BY137" i="13"/>
  <c r="EZ137" i="13"/>
  <c r="CN137" i="13"/>
  <c r="AB137" i="13"/>
  <c r="DK137" i="13"/>
  <c r="AY137" i="13"/>
  <c r="U137" i="13"/>
  <c r="EP137" i="13"/>
  <c r="CD137" i="13"/>
  <c r="CK137" i="13"/>
  <c r="CQ137" i="13"/>
  <c r="FA137" i="13"/>
  <c r="T137" i="13"/>
  <c r="EH137" i="13"/>
  <c r="EO137" i="13"/>
  <c r="CC137" i="13"/>
  <c r="Q137" i="13"/>
  <c r="CB137" i="13"/>
  <c r="EU137" i="13"/>
  <c r="CI137" i="13"/>
  <c r="W137" i="13"/>
  <c r="DN137" i="13"/>
  <c r="BB137" i="13"/>
  <c r="EK137" i="13"/>
  <c r="BI137" i="13"/>
  <c r="EJ137" i="13"/>
  <c r="BX137" i="13"/>
  <c r="FG137" i="13"/>
  <c r="CU137" i="13"/>
  <c r="AI137" i="13"/>
  <c r="AF137" i="13"/>
  <c r="CJ137" i="13"/>
  <c r="DV137" i="13"/>
  <c r="BQ137" i="13"/>
  <c r="DC137" i="13"/>
  <c r="EG137" i="13"/>
  <c r="BU137" i="13"/>
  <c r="EV137" i="13"/>
  <c r="BT137" i="13"/>
  <c r="EM137" i="13"/>
  <c r="CA137" i="13"/>
  <c r="O137" i="13"/>
  <c r="DF137" i="13"/>
  <c r="AT137" i="13"/>
  <c r="EC137" i="13"/>
  <c r="AS137" i="13"/>
  <c r="EB137" i="13"/>
  <c r="BP137" i="13"/>
  <c r="EY137" i="13"/>
  <c r="CM137" i="13"/>
  <c r="AA137" i="13"/>
  <c r="FD137" i="13"/>
  <c r="EW137" i="13"/>
  <c r="FC137" i="13"/>
  <c r="BJ137" i="13"/>
  <c r="CF137" i="13"/>
  <c r="AQ137" i="13"/>
  <c r="DY137" i="13"/>
  <c r="BM137" i="13"/>
  <c r="EN137" i="13"/>
  <c r="BD137" i="13"/>
  <c r="EE137" i="13"/>
  <c r="BS137" i="13"/>
  <c r="FJ137" i="13"/>
  <c r="CX137" i="13"/>
  <c r="AL137" i="13"/>
  <c r="DU137" i="13"/>
  <c r="AK137" i="13"/>
  <c r="DT137" i="13"/>
  <c r="BH137" i="13"/>
  <c r="EQ137" i="13"/>
  <c r="CE137" i="13"/>
  <c r="S137" i="13"/>
  <c r="DX137" i="13"/>
  <c r="Y137" i="13"/>
  <c r="AE137" i="13"/>
  <c r="ER137" i="13"/>
  <c r="DM137" i="13"/>
  <c r="DQ137" i="13"/>
  <c r="BE137" i="13"/>
  <c r="EF137" i="13"/>
  <c r="AV137" i="13"/>
  <c r="DW137" i="13"/>
  <c r="BK137" i="13"/>
  <c r="FB137" i="13"/>
  <c r="CP137" i="13"/>
  <c r="AD137" i="13"/>
  <c r="DE137" i="13"/>
  <c r="AC137" i="13"/>
  <c r="DL137" i="13"/>
  <c r="AZ137" i="13"/>
  <c r="EI137" i="13"/>
  <c r="BW137" i="13"/>
  <c r="ES137" i="13"/>
  <c r="CR137" i="13"/>
  <c r="DB137" i="13"/>
  <c r="DR137" i="13"/>
  <c r="CT137" i="13"/>
  <c r="R137" i="13"/>
  <c r="BV137" i="13"/>
  <c r="FT137" i="13"/>
  <c r="BF137" i="13"/>
  <c r="FM137" i="13"/>
  <c r="FO137" i="13"/>
  <c r="AP137" i="13"/>
  <c r="AH137" i="13"/>
  <c r="FV137" i="13"/>
  <c r="GK137" i="13"/>
  <c r="GJ137" i="13"/>
  <c r="GH137" i="13"/>
  <c r="GI137" i="13"/>
  <c r="GG137" i="13"/>
  <c r="GF137" i="13"/>
  <c r="GE137" i="13"/>
  <c r="GD137" i="13"/>
  <c r="GC137" i="13"/>
  <c r="GB137" i="13"/>
  <c r="GA137" i="13"/>
  <c r="FZ137" i="13"/>
  <c r="Z137" i="13"/>
  <c r="FY137" i="13"/>
  <c r="FN137" i="13"/>
  <c r="FK137" i="13"/>
  <c r="FS137" i="13"/>
  <c r="FU137" i="13"/>
  <c r="FR137" i="13"/>
  <c r="DZ137" i="13"/>
  <c r="BN137" i="13"/>
  <c r="FL137" i="13"/>
  <c r="DJ137" i="13"/>
  <c r="AX137" i="13"/>
  <c r="FW137" i="13"/>
  <c r="FP137" i="13"/>
  <c r="FQ137" i="13"/>
  <c r="R105" i="9"/>
  <c r="R104" i="9"/>
  <c r="O105" i="9"/>
  <c r="O104" i="9"/>
  <c r="L105" i="9"/>
  <c r="L104" i="9"/>
  <c r="I105" i="9"/>
  <c r="I104" i="9"/>
  <c r="F7" i="8" l="1"/>
  <c r="J106" i="9" l="1"/>
  <c r="N60" i="9" l="1"/>
  <c r="G83" i="9" l="1"/>
  <c r="J83" i="9" l="1"/>
  <c r="J86" i="9" s="1"/>
  <c r="G86" i="9"/>
  <c r="F9" i="8" s="1"/>
  <c r="H21" i="9" l="1"/>
  <c r="G21" i="9"/>
  <c r="G7" i="8" l="1"/>
  <c r="R85" i="9" l="1"/>
  <c r="O85" i="9"/>
  <c r="L85" i="9"/>
  <c r="I85" i="9"/>
  <c r="I82" i="9"/>
  <c r="L82" i="9"/>
  <c r="O82" i="9"/>
  <c r="R82" i="9"/>
  <c r="I56" i="9"/>
  <c r="L56" i="9"/>
  <c r="R56" i="9"/>
  <c r="I57" i="9"/>
  <c r="L57" i="9"/>
  <c r="R57" i="9"/>
  <c r="I58" i="9"/>
  <c r="L58" i="9"/>
  <c r="R58" i="9"/>
  <c r="I59" i="9"/>
  <c r="L59" i="9"/>
  <c r="R59" i="9"/>
  <c r="I32" i="9"/>
  <c r="L32" i="9"/>
  <c r="O32" i="9"/>
  <c r="R32" i="9"/>
  <c r="I33" i="9"/>
  <c r="L33" i="9"/>
  <c r="O33" i="9"/>
  <c r="R33" i="9"/>
  <c r="I34" i="9"/>
  <c r="L34" i="9"/>
  <c r="O34" i="9"/>
  <c r="R34" i="9"/>
  <c r="I35" i="9"/>
  <c r="L35" i="9"/>
  <c r="O35" i="9"/>
  <c r="R35" i="9"/>
  <c r="I37" i="9"/>
  <c r="L37" i="9"/>
  <c r="O37" i="9"/>
  <c r="R37" i="9"/>
  <c r="I38" i="9"/>
  <c r="L38" i="9"/>
  <c r="R38" i="9"/>
  <c r="I39" i="9"/>
  <c r="L39" i="9"/>
  <c r="R39" i="9"/>
  <c r="R20" i="9"/>
  <c r="O20" i="9"/>
  <c r="L20" i="9"/>
  <c r="I20" i="9"/>
  <c r="R19" i="9"/>
  <c r="O19" i="9"/>
  <c r="L19" i="9"/>
  <c r="I19" i="9"/>
  <c r="O39" i="9" l="1"/>
  <c r="O38" i="9"/>
  <c r="O59" i="9"/>
  <c r="O58" i="9"/>
  <c r="O57" i="9"/>
  <c r="O56" i="9"/>
  <c r="K106" i="9" l="1"/>
  <c r="Q83" i="9"/>
  <c r="Q86" i="9" s="1"/>
  <c r="M9" i="8" s="1"/>
  <c r="P83" i="9"/>
  <c r="P86" i="9" s="1"/>
  <c r="L9" i="8" s="1"/>
  <c r="N83" i="9"/>
  <c r="N86" i="9" s="1"/>
  <c r="J9" i="8" s="1"/>
  <c r="K83" i="9"/>
  <c r="L106" i="9" l="1"/>
  <c r="M83" i="9"/>
  <c r="O83" i="9" s="1"/>
  <c r="H83" i="9"/>
  <c r="H86" i="9" s="1"/>
  <c r="G9" i="8" s="1"/>
  <c r="L81" i="9"/>
  <c r="R86" i="9"/>
  <c r="R83" i="9"/>
  <c r="K86" i="9"/>
  <c r="M86" i="9" l="1"/>
  <c r="O86" i="9" s="1"/>
  <c r="L86" i="9"/>
  <c r="L83" i="9"/>
  <c r="I9" i="8" l="1"/>
  <c r="M21" i="9" l="1"/>
  <c r="J21" i="9"/>
  <c r="Q21" i="9"/>
  <c r="N21" i="9"/>
  <c r="K21" i="9"/>
  <c r="P21" i="9"/>
  <c r="L31" i="9"/>
  <c r="L18" i="9"/>
  <c r="L21" i="9" l="1"/>
  <c r="R21" i="9" l="1"/>
  <c r="O21" i="9"/>
  <c r="I21" i="9"/>
  <c r="R18" i="9"/>
  <c r="O18" i="9"/>
  <c r="I18" i="9"/>
  <c r="I81" i="9" l="1"/>
  <c r="O81" i="9"/>
  <c r="R81" i="9"/>
  <c r="I83" i="9"/>
  <c r="I86" i="9"/>
  <c r="G106" i="9"/>
  <c r="F11" i="8" s="1"/>
  <c r="H106" i="9"/>
  <c r="G11" i="8" s="1"/>
  <c r="M106" i="9"/>
  <c r="I11" i="8" s="1"/>
  <c r="N106" i="9"/>
  <c r="J11" i="8" s="1"/>
  <c r="P106" i="9"/>
  <c r="L11" i="8" s="1"/>
  <c r="Q106" i="9"/>
  <c r="M11" i="8" s="1"/>
  <c r="R31" i="9"/>
  <c r="O31" i="9"/>
  <c r="I31" i="9"/>
  <c r="I106" i="9" l="1"/>
  <c r="O106" i="9"/>
  <c r="R106" i="9"/>
  <c r="K8" i="8" l="1"/>
  <c r="G60" i="9" l="1"/>
  <c r="N8" i="8" l="1"/>
  <c r="H12" i="8" l="1"/>
  <c r="Q60" i="9" l="1"/>
  <c r="P60" i="9"/>
  <c r="M60" i="9"/>
  <c r="K60" i="9"/>
  <c r="J60" i="9"/>
  <c r="H11" i="8" l="1"/>
  <c r="H60" i="9" l="1"/>
  <c r="H8" i="8" l="1"/>
  <c r="K12" i="8" l="1"/>
  <c r="N12" i="8"/>
  <c r="M7" i="8" l="1"/>
  <c r="L7" i="8"/>
  <c r="J7" i="8"/>
  <c r="I7" i="8"/>
  <c r="N11" i="8" l="1"/>
  <c r="R55" i="9" l="1"/>
  <c r="O55" i="9"/>
  <c r="L55" i="9"/>
  <c r="R60" i="9" l="1"/>
  <c r="L60" i="9"/>
  <c r="I60" i="9"/>
  <c r="I55" i="9"/>
  <c r="O60" i="9" l="1"/>
  <c r="K7" i="8"/>
  <c r="K9" i="8"/>
  <c r="N7" i="8"/>
  <c r="H9" i="8"/>
  <c r="H7" i="8"/>
  <c r="N9" i="8"/>
  <c r="K11" i="8" l="1"/>
</calcChain>
</file>

<file path=xl/sharedStrings.xml><?xml version="1.0" encoding="utf-8"?>
<sst xmlns="http://schemas.openxmlformats.org/spreadsheetml/2006/main" count="247" uniqueCount="125">
  <si>
    <t>Unitat: GWh</t>
  </si>
  <si>
    <t>VALOR MENSUAL</t>
  </si>
  <si>
    <t xml:space="preserve">ACUMULAT ANUAL          </t>
  </si>
  <si>
    <t xml:space="preserve">AC. ÚLTIMS 12 MESOS       </t>
  </si>
  <si>
    <t xml:space="preserve">%   </t>
  </si>
  <si>
    <t xml:space="preserve">%  </t>
  </si>
  <si>
    <t xml:space="preserve">Demanda global de gas natural a Catalunya (DGGN) </t>
  </si>
  <si>
    <t>Unitat: GWh de Poder Calorífic Superior (PCS)</t>
  </si>
  <si>
    <t>Consum de carburants d'automoció a Catalunya</t>
  </si>
  <si>
    <t>Unitat: ktep</t>
  </si>
  <si>
    <t>Evolució dels principals indicadors de l'energia a Catalunya</t>
  </si>
  <si>
    <t>Facturació d'energia elèctrica</t>
  </si>
  <si>
    <t>Indústria</t>
  </si>
  <si>
    <t>Domèstic</t>
  </si>
  <si>
    <t>Primari</t>
  </si>
  <si>
    <t>TOTAL facturació d'energia elèctrica</t>
  </si>
  <si>
    <t>Només inclou la DGGN de gas d'emissió ja que no es disposa d'informació sobre els lliuraments de gas natural liquat (GNL) d'Enagás a les comercialitzadores que subministren a plantes satèl.lits industrials ubicades a Catalunya.</t>
  </si>
  <si>
    <t>La demanda global de gas natural a Catalunya (DGGN) reflecteix el consum mensual real (no facturació) de gas natural més les pèrdues de transport i distribució.</t>
  </si>
  <si>
    <t>Font: Estadística de conjuntura elèctrica. Institut Català d'Energia (ICAEN).</t>
  </si>
  <si>
    <t>Font: Estadística de conjuntura de gas natural. Institut Català d'Energia (ICAEN).</t>
  </si>
  <si>
    <t>TOTAL</t>
  </si>
  <si>
    <t>Gasoil A</t>
  </si>
  <si>
    <t>Dades corresponents a la facturació mensual d'energia elèctrica que fan referència a factures emeses en un mes determinat.</t>
  </si>
  <si>
    <t>Total carburants d'automoció</t>
  </si>
  <si>
    <t>Gasolines d'automoció</t>
  </si>
  <si>
    <t>El consum de gasolines d'automoció inclou els consums de gasolina I.O.95 i gasolina I.O.98. No inclou el consum de gasolines d'aviació ni d'altres gasolines.</t>
  </si>
  <si>
    <t>La demanda d'energia elèctrica en barres de central (EBC) és una variable física (no facturació) sobre el consum d'energia elèctrica, que reflecteix el consum mensual real d'energia elèctrica més les pèrdues de transport i distribució.</t>
  </si>
  <si>
    <t>Gasolines</t>
  </si>
  <si>
    <t>Font: Estadística de conjuntura de petroli. Institut Català d'Energia (ICAEN). Dades proporcionades directament per CORES (Corporación de Reservas Estratégicas de Productos Petrolíferos).</t>
  </si>
  <si>
    <t>Variable</t>
  </si>
  <si>
    <t>Data</t>
  </si>
  <si>
    <t>ACUMULAT ANUAL</t>
  </si>
  <si>
    <t>AC. ÚLTIMS 12 MESOS</t>
  </si>
  <si>
    <t>Demanda elèctrica en barres de central (EBC)</t>
  </si>
  <si>
    <t xml:space="preserve">GWh </t>
  </si>
  <si>
    <t>GWh PCS</t>
  </si>
  <si>
    <t xml:space="preserve">ktep </t>
  </si>
  <si>
    <t>Total carburants automoció</t>
  </si>
  <si>
    <t>Catalunya</t>
  </si>
  <si>
    <t>Espanya</t>
  </si>
  <si>
    <t>Unitat</t>
  </si>
  <si>
    <t>Siderúrgia i foneria fèrrica</t>
  </si>
  <si>
    <t>Metal·lúrgia no fèrrica</t>
  </si>
  <si>
    <t>Indústria del vidre</t>
  </si>
  <si>
    <t>Ciment, calç i guix</t>
  </si>
  <si>
    <t>Altres materials de construcció</t>
  </si>
  <si>
    <t>Química i petroquímica</t>
  </si>
  <si>
    <t>Construcció de medis de transport</t>
  </si>
  <si>
    <t>Resta transformats metàl·lics</t>
  </si>
  <si>
    <t>Alimentació, begudes i tabac</t>
  </si>
  <si>
    <t>Tèxtil, confecció, cuir i calçat</t>
  </si>
  <si>
    <t>Pasta de paper, paper i cartró</t>
  </si>
  <si>
    <t>Altres indústries</t>
  </si>
  <si>
    <t>Terciari</t>
  </si>
  <si>
    <t>Dades de facturació mensual d'energia elèctrica referides als clients finals connectats a les xarxes elèctriques propietat d'Endesa o gestionades per la mateixa en l'àmbit de Catalunya.</t>
  </si>
  <si>
    <t>%</t>
  </si>
  <si>
    <t>(1) La facturació d'energia elèctrica del sector enèrgetic presenta una elevada variabilitat segons l'autoconsum d'energia elèctrica d'aquest sector.</t>
  </si>
  <si>
    <t>Dades d'Endesa Distribución Eléctrica (Endesa) referides a la nova zona catalana (inclou Catalunya i una petita part del nord de la província de Castelló, que representa el 0,03% del mercat total d'Endesa a Catalunya). El total d'Endesa representa el 94,6% de l'EBC total de Catalunya incloent-hi l'autoconsum de les centrals elèctriques de l'antic règim especial i aïllades.</t>
  </si>
  <si>
    <t>No s'inclou el consum de gas natural de les principals centrals de l'antic règim ordinari de Catalunya.</t>
  </si>
  <si>
    <t>Total DGGN gas d'emissió sense centrals tèrmiques de l'antic règim ordinari</t>
  </si>
  <si>
    <t>Demanda global de gas natural  (DGGN) sense centrals de l'antic R.O.</t>
  </si>
  <si>
    <t>Octubre 2014</t>
  </si>
  <si>
    <t>Evolució complexa, amb una important influència de la climatologia i consum per a producció d’energia elèctrica de l'antic règim especial. Concretament, cal destacar la reducció de la demanda de gas natural a partir de juliol de 2013 com a conseqüència de la reducció de producció d'energia elèctrica de les instal·lacions de cogeneració, agreujada a partir del mes de febrer de 2014.</t>
  </si>
  <si>
    <t>Balanç de producció d'energia elèctrica de les centrals de l'antic règim ordinari</t>
  </si>
  <si>
    <t>[1] Producció bruta de l'antic règim ordinari</t>
  </si>
  <si>
    <t>[2] - Consums auxiliars</t>
  </si>
  <si>
    <t>[3] Producció neta [1-2]</t>
  </si>
  <si>
    <t xml:space="preserve">[4] - Consum en bombament </t>
  </si>
  <si>
    <t>[5] Producció disponible [3-4]</t>
  </si>
  <si>
    <t>Vendes a xarxa de les centrals elèctriques de l'antic règim especial</t>
  </si>
  <si>
    <t>HIDROELÈCTRIQUES</t>
  </si>
  <si>
    <t>TÈRMIQUES CONVENCIONALS</t>
  </si>
  <si>
    <t xml:space="preserve">      TURBINES DE VAPOR</t>
  </si>
  <si>
    <t xml:space="preserve">            CARBÓ</t>
  </si>
  <si>
    <t xml:space="preserve">            GAS NATURAL</t>
  </si>
  <si>
    <t xml:space="preserve">            FUEL-OIL</t>
  </si>
  <si>
    <t xml:space="preserve">      CICLES COMBINATS</t>
  </si>
  <si>
    <t>NUCLEARS</t>
  </si>
  <si>
    <t>Total Catalunya</t>
  </si>
  <si>
    <t>DGGN gas d'emissió</t>
  </si>
  <si>
    <t>Punts frontera d'Enagás</t>
  </si>
  <si>
    <t>Distribuïdores alimentades amb GNL</t>
  </si>
  <si>
    <t>Total DGGN gas d'emissió</t>
  </si>
  <si>
    <t>Consum de gas natural de les centrals tèrmiques de l'antic règim ordinari</t>
  </si>
  <si>
    <t>Font: CORES (Corporación de Reservas Estratégicas de Productos Petrolíferos)</t>
  </si>
  <si>
    <t>Energètic (1)</t>
  </si>
  <si>
    <t>[6] Total vendes a xarxa de les centrals de l'antic règim especial</t>
  </si>
  <si>
    <r>
      <t xml:space="preserve">[7] </t>
    </r>
    <r>
      <rPr>
        <b/>
        <sz val="14"/>
        <rFont val="Arial"/>
        <family val="2"/>
      </rPr>
      <t>Saldo d'intercanvis elèctrics (I-X)</t>
    </r>
  </si>
  <si>
    <t>Demanda d'energia elèctrica (en barres de central - EBC)</t>
  </si>
  <si>
    <t>Principals indicadors de l'energia a Catalunya</t>
  </si>
  <si>
    <t>Cobertura de la demanda d'energia elèctrica en barres de central (EBC)</t>
  </si>
  <si>
    <t>Dades referides a nova zona catalana (Catalunya, petita part de Castelló i petita part d'Osca)</t>
  </si>
  <si>
    <t xml:space="preserve">[1] Producció bruta de l'antic règim ordinari </t>
  </si>
  <si>
    <t>[6] Total vendes a xarxa de les centrals de l'antic Règim especial</t>
  </si>
  <si>
    <t>[7] Saldo d'intercanvis elèctrics (I-X)</t>
  </si>
  <si>
    <t>TOTAL EBC per a mercat regulat</t>
  </si>
  <si>
    <t>TOTAL EBC per a mercat lliure</t>
  </si>
  <si>
    <t>Dades referides a clients finals connectats a la xarxa de distribució d'Endesa a Catalunya</t>
  </si>
  <si>
    <r>
      <t xml:space="preserve">Energètic </t>
    </r>
    <r>
      <rPr>
        <i/>
        <sz val="8"/>
        <rFont val="Arial"/>
        <family val="2"/>
      </rPr>
      <t>(Pot presentar una elevada variabilitat segons l'autoconsum d'aquest sector)</t>
    </r>
  </si>
  <si>
    <t>[8] Demanda elèctrica (en barres de central -EBC-) [5+6+7]</t>
  </si>
  <si>
    <t>Demanda elèctrica (en barres de central -EBC-)</t>
  </si>
  <si>
    <t>Energètic</t>
  </si>
  <si>
    <t>Demanda global de gas natural (sense RO)</t>
  </si>
  <si>
    <t>Consum de carburants d'automoció</t>
  </si>
  <si>
    <t>Valors acumulats dels darrers 12 mesos (gràfiques 1)</t>
  </si>
  <si>
    <t>Valors acumulats dels darrers 12 mesos (gener 2007 = 1) (gràfiques 2)</t>
  </si>
  <si>
    <t>Facturació d'energia elèctrica per subsectors industrials (gràfiques 3)</t>
  </si>
  <si>
    <t>(Variació interanual de l'acumulat dels darrers 12 mesos)</t>
  </si>
  <si>
    <t>A partir d’abril de l’any 2009, el consum de carburants d’automoció inicia un període d'estabilització, després d'una important davallada, que es manté durant un any. Durant els anys 2010, 2011 i en major grau en el 2012, s'observa una reducció progressiva del consum, que es manté en els primers mesos de 2013, fins que inicia un període d'ascens a partir de mitjans de 2013 que continua durant els anys 2014, 2015 i fins a finals de 2016 quan s'inicia un període de creixement més sostingut.</t>
  </si>
  <si>
    <t>TÈRMIQUES CONVENCIONALS (CICLES COMBINATS)</t>
  </si>
  <si>
    <t>Producció bruta d'energia elèctrica en l'antic règim ordinari</t>
  </si>
  <si>
    <t>Facturació d'energia elèctrica per subsectors industrials</t>
  </si>
  <si>
    <t>Siderúrgia i foneria</t>
  </si>
  <si>
    <t>Metalurgia no férria</t>
  </si>
  <si>
    <t>Ciments, cals i guixos</t>
  </si>
  <si>
    <t>Resta transformats metàlics</t>
  </si>
  <si>
    <t>Alimentació, begudes i tabacs</t>
  </si>
  <si>
    <t>Textil, confecció, cuir i calçat</t>
  </si>
  <si>
    <t>Construcció i obres públiques</t>
  </si>
  <si>
    <t>(acumulat dels darrers 12 mesos)</t>
  </si>
  <si>
    <t>En el sector industrial des de l’inici de 2010 es produeix un increment en el consum associat a un augment de l’activitat industrial en aquests mesos, amb una estabilització durant el primer semestre de l'any 2011. A partir del segon semestre de 2011 i durant els anys 2012 i 2013 s'observa una lleugera tendència a la reducció de consum, fins que s'inicia un període d'ascens durant l'any 2014 fins l'any 2017. A partir de l'any 2018 s'observa una reducció de la demanda elèctrica industrial com a conseqüència del tancament de processos productius en la fabricació de clor. En el sector terciari, durant els mesos d’estiu de 2010 es produeix un increment del consum d'energia elèctrica, amb una posterior estabilització durant el primer trimestre de 2011 fins que s’inicia un descens moderat però constant fins a l'inici de 2015 quan el consum s'estabilitza. El sector domèstic ha experimentat una lleugera reducció en el seu consum des de l’inici de 2012 fins que inicia una lleu recuperació el 2015.</t>
  </si>
  <si>
    <t>S'observa una reducció de l'EBC que s'inicia a principis de l'any 2011 i que continua el seu descens durant el 2012, 2013 i el 2014; principalment com a conseqüència d'una reducció del consum d'energia elèctrica en els sectors industrial, domèstic i serveis (veure dades de facturació). Des dels primers mesos de 2015 s'inicia un ascens en l'EBC degut a l'increment del consum del sector industrial que s'estabilitza a meitat de l'any 2015. Durant la segona meitat de l'any 2016 i el 2017 s'observa un augment de l'EBC. Durant l'any 2018, la demanda elèctrica disminueix com a conseqüència del tancament de processos productius en la fabricació de clor a Catalunya.</t>
  </si>
  <si>
    <t>Data d'elaboració: 20/04/2021</t>
  </si>
  <si>
    <t>Febrer</t>
  </si>
  <si>
    <t>VALOR TRIMESTRAL (des-feb)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</si>
</sst>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0.0_)"/>
    <numFmt numFmtId="165" formatCode="#,##0.0"/>
    <numFmt numFmtId="166" formatCode="0.0%"/>
    <numFmt numFmtId="167" formatCode="_-* #,##0.0\ _€_-;\-* #,##0.0\ _€_-;_-* &quot;-&quot;??\ _€_-;_-@_-"/>
    <numFmt numFmtId="168" formatCode="0_)"/>
    <numFmt numFmtId="169" formatCode="_-* #,##0\ &quot;Pts&quot;_-;\-* #,##0\ &quot;Pts&quot;_-;_-* &quot;-&quot;\ &quot;Pts&quot;_-;_-@_-"/>
    <numFmt numFmtId="170" formatCode="_-* #,##0.00\ &quot;Pts&quot;_-;\-* #,##0.00\ &quot;Pts&quot;_-;_-* &quot;-&quot;??\ &quot;Pts&quot;_-;_-@_-"/>
  </numFmts>
  <fonts count="37">
    <font>
      <sz val="11"/>
      <color theme="1"/>
      <name val="Calibri"/>
      <family val="2"/>
      <scheme val="minor"/>
    </font>
    <font>
      <sz val="10"/>
      <name val="Arial"/>
      <family val="2"/>
    </font>
    <font>
      <sz val="11"/>
      <name val="Arial"/>
      <family val="2"/>
    </font>
    <font>
      <b/>
      <sz val="8"/>
      <color indexed="10"/>
      <name val="Arial"/>
      <family val="2"/>
    </font>
    <font>
      <b/>
      <sz val="11"/>
      <name val="Arial"/>
      <family val="2"/>
    </font>
    <font>
      <b/>
      <sz val="14"/>
      <name val="Arial"/>
      <family val="2"/>
    </font>
    <font>
      <sz val="10"/>
      <name val="MS Sans Serif"/>
      <family val="2"/>
    </font>
    <font>
      <b/>
      <sz val="12"/>
      <name val="Arial"/>
      <family val="2"/>
    </font>
    <font>
      <sz val="8"/>
      <name val="Arial"/>
      <family val="2"/>
    </font>
    <font>
      <b/>
      <sz val="9"/>
      <name val="Arial"/>
      <family val="2"/>
    </font>
    <font>
      <b/>
      <sz val="10"/>
      <name val="Arial"/>
      <family val="2"/>
    </font>
    <font>
      <b/>
      <sz val="8"/>
      <name val="Arial"/>
      <family val="2"/>
    </font>
    <font>
      <sz val="10"/>
      <name val="Gill Sans"/>
    </font>
    <font>
      <i/>
      <sz val="8"/>
      <name val="Arial"/>
      <family val="2"/>
    </font>
    <font>
      <sz val="7"/>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rgb="FFFF0000"/>
      <name val="Arial"/>
      <family val="2"/>
    </font>
    <font>
      <sz val="11"/>
      <name val="Calibri"/>
      <family val="2"/>
      <scheme val="minor"/>
    </font>
    <font>
      <b/>
      <sz val="11"/>
      <color rgb="FF000000"/>
      <name val="Arial"/>
      <family val="2"/>
    </font>
    <font>
      <b/>
      <sz val="8"/>
      <color theme="1"/>
      <name val="Arial"/>
      <family val="2"/>
    </font>
    <font>
      <b/>
      <sz val="11"/>
      <color rgb="FFFF0000"/>
      <name val="Calibri"/>
      <family val="2"/>
      <scheme val="minor"/>
    </font>
    <font>
      <sz val="10"/>
      <color indexed="10"/>
      <name val="Arial"/>
      <family val="2"/>
    </font>
    <font>
      <b/>
      <sz val="22"/>
      <name val="Arial"/>
      <family val="2"/>
    </font>
    <font>
      <sz val="14"/>
      <name val="Arial"/>
      <family val="2"/>
    </font>
    <font>
      <sz val="14"/>
      <name val="Calibri"/>
      <family val="2"/>
      <scheme val="minor"/>
    </font>
    <font>
      <sz val="14"/>
      <color theme="1"/>
      <name val="Calibri"/>
      <family val="2"/>
      <scheme val="minor"/>
    </font>
    <font>
      <b/>
      <sz val="14"/>
      <color indexed="10"/>
      <name val="Arial"/>
      <family val="2"/>
    </font>
    <font>
      <b/>
      <sz val="14"/>
      <color rgb="FFFF0000"/>
      <name val="Arial"/>
      <family val="2"/>
    </font>
    <font>
      <sz val="14"/>
      <color rgb="FFFF0000"/>
      <name val="Arial"/>
      <family val="2"/>
    </font>
    <font>
      <sz val="14"/>
      <color theme="1"/>
      <name val="Arial"/>
      <family val="2"/>
    </font>
    <font>
      <b/>
      <sz val="14"/>
      <color theme="1"/>
      <name val="Arial"/>
      <family val="2"/>
    </font>
    <font>
      <b/>
      <sz val="14"/>
      <color theme="1"/>
      <name val="Calibri"/>
      <family val="2"/>
      <scheme val="minor"/>
    </font>
    <font>
      <sz val="9"/>
      <name val="Arial"/>
      <family val="2"/>
    </font>
    <font>
      <sz val="11"/>
      <color theme="1"/>
      <name val="Arial"/>
      <family val="2"/>
    </font>
    <font>
      <b/>
      <sz val="7"/>
      <color rgb="FF005875"/>
      <name val="Verdana"/>
      <family val="2"/>
    </font>
  </fonts>
  <fills count="11">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4" tint="0.59999389629810485"/>
        <bgColor indexed="64"/>
      </patternFill>
    </fill>
    <fill>
      <patternFill patternType="solid">
        <fgColor indexed="8"/>
        <bgColor indexed="64"/>
      </patternFill>
    </fill>
  </fills>
  <borders count="56">
    <border>
      <left/>
      <right/>
      <top/>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auto="1"/>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auto="1"/>
      </top>
      <bottom style="hair">
        <color indexed="64"/>
      </bottom>
      <diagonal/>
    </border>
    <border>
      <left/>
      <right/>
      <top style="thin">
        <color indexed="64"/>
      </top>
      <bottom style="hair">
        <color indexed="64"/>
      </bottom>
      <diagonal/>
    </border>
    <border>
      <left/>
      <right/>
      <top style="hair">
        <color indexed="64"/>
      </top>
      <bottom style="medium">
        <color rgb="FF00B050"/>
      </bottom>
      <diagonal/>
    </border>
    <border>
      <left/>
      <right/>
      <top style="thin">
        <color indexed="64"/>
      </top>
      <bottom style="medium">
        <color indexed="64"/>
      </bottom>
      <diagonal/>
    </border>
  </borders>
  <cellStyleXfs count="15">
    <xf numFmtId="0" fontId="0" fillId="0" borderId="0"/>
    <xf numFmtId="43" fontId="15"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9" fontId="15"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1" fillId="0" borderId="0"/>
  </cellStyleXfs>
  <cellXfs count="450">
    <xf numFmtId="0" fontId="0" fillId="0" borderId="0" xfId="0"/>
    <xf numFmtId="164" fontId="1" fillId="0" borderId="0" xfId="5" applyNumberFormat="1" applyFont="1" applyBorder="1"/>
    <xf numFmtId="164" fontId="10" fillId="0" borderId="0" xfId="5" applyNumberFormat="1" applyFont="1" applyBorder="1"/>
    <xf numFmtId="164" fontId="10" fillId="0" borderId="1" xfId="5" applyNumberFormat="1" applyFont="1" applyBorder="1" applyAlignment="1"/>
    <xf numFmtId="164" fontId="1" fillId="0" borderId="1" xfId="5" applyNumberFormat="1" applyFont="1" applyBorder="1" applyAlignment="1"/>
    <xf numFmtId="164" fontId="1" fillId="0" borderId="0" xfId="6" applyNumberFormat="1" applyFont="1"/>
    <xf numFmtId="164" fontId="1" fillId="0" borderId="1" xfId="4" applyNumberFormat="1" applyFont="1" applyBorder="1"/>
    <xf numFmtId="164" fontId="1" fillId="0" borderId="0" xfId="5" applyNumberFormat="1" applyFont="1"/>
    <xf numFmtId="0" fontId="8" fillId="0" borderId="0" xfId="6" quotePrefix="1" applyFont="1" applyBorder="1" applyAlignment="1">
      <alignment horizontal="left"/>
    </xf>
    <xf numFmtId="164" fontId="18" fillId="0" borderId="0" xfId="6" applyNumberFormat="1" applyFont="1"/>
    <xf numFmtId="0" fontId="9" fillId="0" borderId="0" xfId="7" quotePrefix="1" applyFont="1" applyAlignment="1">
      <alignment horizontal="left" vertical="center"/>
    </xf>
    <xf numFmtId="164" fontId="1" fillId="0" borderId="0" xfId="7" quotePrefix="1" applyNumberFormat="1" applyFont="1" applyAlignment="1">
      <alignment horizontal="left"/>
    </xf>
    <xf numFmtId="0" fontId="0" fillId="0" borderId="0" xfId="0"/>
    <xf numFmtId="0" fontId="20" fillId="3" borderId="20" xfId="0" applyFont="1" applyFill="1" applyBorder="1" applyAlignment="1">
      <alignment horizontal="center" vertical="center" wrapText="1" readingOrder="1"/>
    </xf>
    <xf numFmtId="0" fontId="20" fillId="3" borderId="21" xfId="0" applyFont="1" applyFill="1" applyBorder="1" applyAlignment="1">
      <alignment horizontal="center" vertical="center" wrapText="1" readingOrder="1"/>
    </xf>
    <xf numFmtId="0" fontId="20" fillId="3" borderId="22" xfId="0" applyFont="1" applyFill="1" applyBorder="1" applyAlignment="1">
      <alignment horizontal="center" vertical="center" wrapText="1" readingOrder="1"/>
    </xf>
    <xf numFmtId="0" fontId="17" fillId="0" borderId="0" xfId="0" applyFont="1"/>
    <xf numFmtId="0" fontId="2" fillId="0" borderId="7" xfId="0" applyFont="1" applyBorder="1" applyAlignment="1">
      <alignment horizontal="center" vertical="center" wrapText="1" readingOrder="1"/>
    </xf>
    <xf numFmtId="0" fontId="2" fillId="0" borderId="9" xfId="0" applyFont="1" applyBorder="1" applyAlignment="1">
      <alignment horizontal="center" vertical="center" wrapText="1" readingOrder="1"/>
    </xf>
    <xf numFmtId="3" fontId="2" fillId="0" borderId="10" xfId="0" applyNumberFormat="1" applyFont="1" applyBorder="1" applyAlignment="1">
      <alignment horizontal="center" vertical="center" wrapText="1" readingOrder="1"/>
    </xf>
    <xf numFmtId="3" fontId="2" fillId="0" borderId="11" xfId="0" applyNumberFormat="1" applyFont="1" applyBorder="1" applyAlignment="1">
      <alignment horizontal="center" vertical="center" wrapText="1" readingOrder="1"/>
    </xf>
    <xf numFmtId="166" fontId="2" fillId="0" borderId="9" xfId="8" applyNumberFormat="1" applyFont="1" applyBorder="1" applyAlignment="1">
      <alignment horizontal="center" vertical="center" wrapText="1" readingOrder="1"/>
    </xf>
    <xf numFmtId="3" fontId="2" fillId="0" borderId="12" xfId="0" applyNumberFormat="1" applyFont="1" applyBorder="1" applyAlignment="1">
      <alignment horizontal="center" vertical="center" wrapText="1" readingOrder="1"/>
    </xf>
    <xf numFmtId="3" fontId="2" fillId="0" borderId="14" xfId="0" applyNumberFormat="1" applyFont="1" applyBorder="1" applyAlignment="1">
      <alignment horizontal="center" vertical="center" wrapText="1" readingOrder="1"/>
    </xf>
    <xf numFmtId="0" fontId="2" fillId="0" borderId="15" xfId="0" applyFont="1" applyBorder="1" applyAlignment="1">
      <alignment horizontal="center" vertical="center" wrapText="1" readingOrder="1"/>
    </xf>
    <xf numFmtId="166" fontId="2" fillId="0" borderId="15" xfId="0" applyNumberFormat="1" applyFont="1" applyBorder="1" applyAlignment="1">
      <alignment horizontal="center" vertical="center" wrapText="1" readingOrder="1"/>
    </xf>
    <xf numFmtId="164" fontId="7" fillId="7" borderId="0" xfId="4" applyNumberFormat="1" applyFont="1" applyFill="1"/>
    <xf numFmtId="164" fontId="9" fillId="0" borderId="0" xfId="4" applyNumberFormat="1" applyFont="1"/>
    <xf numFmtId="164" fontId="1" fillId="0" borderId="0" xfId="4" applyNumberFormat="1" applyFont="1"/>
    <xf numFmtId="164" fontId="1" fillId="0" borderId="0" xfId="4" applyNumberFormat="1" applyFont="1" applyFill="1"/>
    <xf numFmtId="164" fontId="1" fillId="0" borderId="6" xfId="6" applyNumberFormat="1" applyFont="1" applyBorder="1"/>
    <xf numFmtId="0" fontId="8" fillId="0" borderId="6" xfId="6" quotePrefix="1" applyFont="1" applyBorder="1" applyAlignment="1">
      <alignment horizontal="left"/>
    </xf>
    <xf numFmtId="165" fontId="5" fillId="6" borderId="0" xfId="3" applyNumberFormat="1" applyFont="1" applyFill="1" applyBorder="1" applyAlignment="1">
      <alignment horizontal="right"/>
    </xf>
    <xf numFmtId="0" fontId="31" fillId="6" borderId="0" xfId="0" applyFont="1" applyFill="1" applyBorder="1"/>
    <xf numFmtId="0" fontId="31" fillId="6" borderId="0" xfId="0" applyFont="1" applyFill="1"/>
    <xf numFmtId="0" fontId="31" fillId="6" borderId="6" xfId="0" applyFont="1" applyFill="1" applyBorder="1"/>
    <xf numFmtId="165" fontId="5" fillId="2" borderId="40" xfId="3" applyNumberFormat="1" applyFont="1" applyFill="1" applyBorder="1" applyAlignment="1">
      <alignment horizontal="right" vertical="center"/>
    </xf>
    <xf numFmtId="165" fontId="5" fillId="2" borderId="32" xfId="3" applyNumberFormat="1" applyFont="1" applyFill="1" applyBorder="1" applyAlignment="1">
      <alignment horizontal="right" vertical="center"/>
    </xf>
    <xf numFmtId="164" fontId="5" fillId="2" borderId="41" xfId="3" applyNumberFormat="1" applyFont="1" applyFill="1" applyBorder="1" applyAlignment="1">
      <alignment horizontal="right" vertical="center"/>
    </xf>
    <xf numFmtId="164" fontId="5" fillId="2" borderId="32" xfId="3" applyNumberFormat="1" applyFont="1" applyFill="1" applyBorder="1" applyAlignment="1">
      <alignment horizontal="right" vertical="center"/>
    </xf>
    <xf numFmtId="164" fontId="25" fillId="6" borderId="0" xfId="4" quotePrefix="1" applyNumberFormat="1" applyFont="1" applyFill="1" applyBorder="1" applyAlignment="1">
      <alignment horizontal="right" vertical="center"/>
    </xf>
    <xf numFmtId="0" fontId="31" fillId="6" borderId="0" xfId="0" applyFont="1" applyFill="1" applyBorder="1" applyAlignment="1">
      <alignment vertical="center"/>
    </xf>
    <xf numFmtId="0" fontId="25" fillId="8" borderId="0" xfId="0" applyFont="1" applyFill="1" applyBorder="1" applyAlignment="1">
      <alignment horizontal="left" vertical="center"/>
    </xf>
    <xf numFmtId="164" fontId="25" fillId="6" borderId="0" xfId="6" applyNumberFormat="1" applyFont="1" applyFill="1" applyBorder="1" applyAlignment="1">
      <alignment vertical="center"/>
    </xf>
    <xf numFmtId="0" fontId="25" fillId="6" borderId="0" xfId="6" quotePrefix="1" applyFont="1" applyFill="1" applyBorder="1" applyAlignment="1">
      <alignment horizontal="left" vertical="center"/>
    </xf>
    <xf numFmtId="166" fontId="25" fillId="6" borderId="0" xfId="6" applyNumberFormat="1" applyFont="1" applyFill="1" applyBorder="1" applyAlignment="1">
      <alignment horizontal="right" vertical="center"/>
    </xf>
    <xf numFmtId="164" fontId="25" fillId="6" borderId="0" xfId="5" applyNumberFormat="1" applyFont="1" applyFill="1" applyBorder="1" applyAlignment="1">
      <alignment vertical="center"/>
    </xf>
    <xf numFmtId="165" fontId="25" fillId="6" borderId="42" xfId="7" applyNumberFormat="1" applyFont="1" applyFill="1" applyBorder="1" applyAlignment="1">
      <alignment horizontal="right" vertical="center"/>
    </xf>
    <xf numFmtId="0" fontId="31" fillId="6" borderId="0" xfId="0" applyFont="1" applyFill="1" applyBorder="1" applyAlignment="1">
      <alignment horizontal="center"/>
    </xf>
    <xf numFmtId="0" fontId="31" fillId="0" borderId="0" xfId="0" applyFont="1"/>
    <xf numFmtId="0" fontId="25" fillId="6" borderId="0" xfId="0" quotePrefix="1" applyFont="1" applyFill="1" applyBorder="1" applyAlignment="1">
      <alignment horizontal="left"/>
    </xf>
    <xf numFmtId="0" fontId="25" fillId="6" borderId="0" xfId="0" applyFont="1" applyFill="1" applyBorder="1"/>
    <xf numFmtId="164" fontId="28" fillId="6" borderId="0" xfId="0" applyNumberFormat="1" applyFont="1" applyFill="1" applyBorder="1" applyAlignment="1">
      <alignment horizontal="right"/>
    </xf>
    <xf numFmtId="0" fontId="5" fillId="6" borderId="0" xfId="0" quotePrefix="1" applyFont="1" applyFill="1" applyBorder="1"/>
    <xf numFmtId="0" fontId="31" fillId="6" borderId="34" xfId="0" applyFont="1" applyFill="1" applyBorder="1"/>
    <xf numFmtId="164" fontId="25" fillId="6" borderId="39" xfId="3" applyNumberFormat="1" applyFont="1" applyFill="1" applyBorder="1" applyAlignment="1">
      <alignment horizontal="right" vertical="center"/>
    </xf>
    <xf numFmtId="165" fontId="25" fillId="6" borderId="42" xfId="3" applyNumberFormat="1" applyFont="1" applyFill="1" applyBorder="1" applyAlignment="1">
      <alignment horizontal="right" vertical="center"/>
    </xf>
    <xf numFmtId="0" fontId="31" fillId="6" borderId="0" xfId="0" applyFont="1" applyFill="1" applyAlignment="1">
      <alignment horizontal="right" vertical="center"/>
    </xf>
    <xf numFmtId="0" fontId="31" fillId="0" borderId="0" xfId="0" applyFont="1" applyAlignment="1">
      <alignment horizontal="right" vertical="center"/>
    </xf>
    <xf numFmtId="0" fontId="31" fillId="0" borderId="0" xfId="0" applyFont="1" applyBorder="1"/>
    <xf numFmtId="0" fontId="31" fillId="0" borderId="0" xfId="0" applyFont="1" applyBorder="1" applyAlignment="1">
      <alignment horizontal="right" vertical="center"/>
    </xf>
    <xf numFmtId="0" fontId="31" fillId="6" borderId="0" xfId="0" applyFont="1" applyFill="1" applyBorder="1" applyAlignment="1">
      <alignment horizontal="center" vertical="center"/>
    </xf>
    <xf numFmtId="0" fontId="31" fillId="6" borderId="0" xfId="0" applyFont="1" applyFill="1" applyAlignment="1">
      <alignment vertical="center"/>
    </xf>
    <xf numFmtId="0" fontId="25" fillId="6" borderId="0" xfId="0" applyFont="1" applyFill="1" applyBorder="1" applyAlignment="1">
      <alignment horizontal="left" vertical="center"/>
    </xf>
    <xf numFmtId="164" fontId="30" fillId="6" borderId="42" xfId="6" applyNumberFormat="1" applyFont="1" applyFill="1" applyBorder="1" applyAlignment="1">
      <alignment vertical="center"/>
    </xf>
    <xf numFmtId="0" fontId="31" fillId="6" borderId="39" xfId="0" applyFont="1" applyFill="1" applyBorder="1" applyAlignment="1">
      <alignment vertical="center"/>
    </xf>
    <xf numFmtId="164" fontId="25" fillId="6" borderId="35" xfId="4" applyNumberFormat="1" applyFont="1" applyFill="1" applyBorder="1" applyAlignment="1">
      <alignment horizontal="left" vertical="center"/>
    </xf>
    <xf numFmtId="164" fontId="25" fillId="6" borderId="0" xfId="3" applyNumberFormat="1" applyFont="1" applyFill="1" applyBorder="1" applyAlignment="1">
      <alignment horizontal="right"/>
    </xf>
    <xf numFmtId="164" fontId="5" fillId="6" borderId="0" xfId="5" applyNumberFormat="1" applyFont="1" applyFill="1" applyBorder="1" applyAlignment="1">
      <alignment vertical="center"/>
    </xf>
    <xf numFmtId="165" fontId="5" fillId="6" borderId="0" xfId="3" applyNumberFormat="1" applyFont="1" applyFill="1" applyBorder="1" applyAlignment="1">
      <alignment horizontal="right" vertical="center"/>
    </xf>
    <xf numFmtId="164" fontId="5" fillId="6" borderId="0" xfId="3" applyNumberFormat="1" applyFont="1" applyFill="1" applyBorder="1" applyAlignment="1">
      <alignment horizontal="right" vertical="center"/>
    </xf>
    <xf numFmtId="164" fontId="25" fillId="6" borderId="0" xfId="3" applyNumberFormat="1" applyFont="1" applyFill="1" applyBorder="1" applyAlignment="1">
      <alignment horizontal="left" vertical="center" wrapText="1"/>
    </xf>
    <xf numFmtId="0" fontId="25" fillId="6" borderId="0" xfId="0" applyFont="1" applyFill="1" applyBorder="1" applyAlignment="1">
      <alignment horizontal="left" vertical="center" wrapText="1"/>
    </xf>
    <xf numFmtId="164" fontId="25" fillId="6" borderId="4" xfId="4" applyNumberFormat="1" applyFont="1" applyFill="1" applyBorder="1" applyAlignment="1">
      <alignment horizontal="left" vertical="center"/>
    </xf>
    <xf numFmtId="165" fontId="28" fillId="6" borderId="4" xfId="3" applyNumberFormat="1" applyFont="1" applyFill="1" applyBorder="1" applyAlignment="1">
      <alignment horizontal="left" vertical="center"/>
    </xf>
    <xf numFmtId="165" fontId="29" fillId="6" borderId="4" xfId="3" applyNumberFormat="1" applyFont="1" applyFill="1" applyBorder="1" applyAlignment="1">
      <alignment horizontal="left" vertical="center"/>
    </xf>
    <xf numFmtId="0" fontId="31" fillId="6" borderId="4" xfId="0" applyFont="1" applyFill="1" applyBorder="1" applyAlignment="1">
      <alignment vertical="center"/>
    </xf>
    <xf numFmtId="164" fontId="25" fillId="6" borderId="6" xfId="4" applyNumberFormat="1" applyFont="1" applyFill="1" applyBorder="1" applyAlignment="1">
      <alignment horizontal="left" vertical="center"/>
    </xf>
    <xf numFmtId="165" fontId="28" fillId="6" borderId="6" xfId="3" applyNumberFormat="1" applyFont="1" applyFill="1" applyBorder="1" applyAlignment="1">
      <alignment horizontal="left" vertical="center"/>
    </xf>
    <xf numFmtId="165" fontId="29" fillId="6" borderId="6" xfId="3" applyNumberFormat="1" applyFont="1" applyFill="1" applyBorder="1" applyAlignment="1">
      <alignment horizontal="left" vertical="center"/>
    </xf>
    <xf numFmtId="165" fontId="25" fillId="6" borderId="42" xfId="0" applyNumberFormat="1" applyFont="1" applyFill="1" applyBorder="1" applyAlignment="1">
      <alignment vertical="center"/>
    </xf>
    <xf numFmtId="165" fontId="25" fillId="6" borderId="0" xfId="3" applyNumberFormat="1" applyFont="1" applyFill="1" applyBorder="1" applyAlignment="1">
      <alignment horizontal="right" vertical="center"/>
    </xf>
    <xf numFmtId="165" fontId="25" fillId="6" borderId="0" xfId="0" applyNumberFormat="1" applyFont="1" applyFill="1" applyBorder="1" applyAlignment="1">
      <alignment vertical="center"/>
    </xf>
    <xf numFmtId="164" fontId="25" fillId="6" borderId="0" xfId="3" applyNumberFormat="1" applyFont="1" applyFill="1" applyBorder="1" applyAlignment="1">
      <alignment horizontal="right" vertical="center"/>
    </xf>
    <xf numFmtId="0" fontId="31" fillId="6" borderId="36" xfId="0" applyFont="1" applyFill="1" applyBorder="1" applyAlignment="1">
      <alignment vertical="center"/>
    </xf>
    <xf numFmtId="0" fontId="25" fillId="6" borderId="6" xfId="0" applyFont="1" applyFill="1" applyBorder="1" applyAlignment="1">
      <alignment horizontal="left" vertical="center"/>
    </xf>
    <xf numFmtId="0" fontId="31" fillId="6" borderId="6" xfId="0" applyFont="1" applyFill="1" applyBorder="1" applyAlignment="1">
      <alignment vertical="center"/>
    </xf>
    <xf numFmtId="0" fontId="31" fillId="6" borderId="0" xfId="0" applyFont="1" applyFill="1" applyBorder="1" applyAlignment="1">
      <alignment vertical="center"/>
    </xf>
    <xf numFmtId="164" fontId="25" fillId="6" borderId="0" xfId="4" applyNumberFormat="1" applyFont="1" applyFill="1" applyBorder="1" applyAlignment="1">
      <alignment vertical="center"/>
    </xf>
    <xf numFmtId="0" fontId="25" fillId="6" borderId="34" xfId="6" quotePrefix="1" applyFont="1" applyFill="1" applyBorder="1" applyAlignment="1">
      <alignment horizontal="left" vertical="center"/>
    </xf>
    <xf numFmtId="166" fontId="25" fillId="6" borderId="34" xfId="6" applyNumberFormat="1" applyFont="1" applyFill="1" applyBorder="1" applyAlignment="1">
      <alignment horizontal="left" vertical="center"/>
    </xf>
    <xf numFmtId="0" fontId="31" fillId="6" borderId="34" xfId="0" applyFont="1" applyFill="1" applyBorder="1" applyAlignment="1">
      <alignment vertical="center"/>
    </xf>
    <xf numFmtId="164" fontId="25" fillId="6" borderId="0" xfId="3" applyNumberFormat="1" applyFont="1" applyFill="1" applyBorder="1" applyAlignment="1">
      <alignment horizontal="center" vertical="center"/>
    </xf>
    <xf numFmtId="164" fontId="25" fillId="6" borderId="0" xfId="4" applyNumberFormat="1" applyFont="1" applyFill="1" applyBorder="1" applyAlignment="1">
      <alignment horizontal="center" vertical="center"/>
    </xf>
    <xf numFmtId="164" fontId="25" fillId="6" borderId="0" xfId="4" quotePrefix="1" applyNumberFormat="1" applyFont="1" applyFill="1" applyBorder="1" applyAlignment="1">
      <alignment horizontal="left" vertical="center"/>
    </xf>
    <xf numFmtId="166" fontId="25" fillId="6" borderId="0" xfId="6" applyNumberFormat="1" applyFont="1" applyFill="1" applyBorder="1" applyAlignment="1">
      <alignment horizontal="center" vertical="center"/>
    </xf>
    <xf numFmtId="0" fontId="31" fillId="6" borderId="39" xfId="0" applyFont="1" applyFill="1" applyBorder="1" applyAlignment="1">
      <alignment horizontal="center" vertical="center"/>
    </xf>
    <xf numFmtId="0" fontId="31" fillId="6" borderId="0" xfId="0" applyFont="1" applyFill="1" applyBorder="1" applyAlignment="1">
      <alignment vertical="center" wrapText="1"/>
    </xf>
    <xf numFmtId="3" fontId="25" fillId="6" borderId="0" xfId="7" applyNumberFormat="1" applyFont="1" applyFill="1" applyBorder="1" applyAlignment="1">
      <alignment horizontal="right" vertical="center"/>
    </xf>
    <xf numFmtId="164" fontId="5" fillId="6" borderId="0" xfId="5" applyNumberFormat="1" applyFont="1" applyFill="1" applyBorder="1" applyAlignment="1">
      <alignment horizontal="center" vertical="center"/>
    </xf>
    <xf numFmtId="0" fontId="31" fillId="6" borderId="44" xfId="0" applyFont="1" applyFill="1" applyBorder="1"/>
    <xf numFmtId="0" fontId="31" fillId="6" borderId="45" xfId="0" applyFont="1" applyFill="1" applyBorder="1"/>
    <xf numFmtId="0" fontId="25" fillId="6" borderId="45" xfId="0" quotePrefix="1" applyFont="1" applyFill="1" applyBorder="1" applyAlignment="1">
      <alignment horizontal="left"/>
    </xf>
    <xf numFmtId="0" fontId="25" fillId="6" borderId="45" xfId="0" applyFont="1" applyFill="1" applyBorder="1"/>
    <xf numFmtId="0" fontId="31" fillId="6" borderId="46" xfId="0" applyFont="1" applyFill="1" applyBorder="1"/>
    <xf numFmtId="0" fontId="31" fillId="6" borderId="47" xfId="0" applyFont="1" applyFill="1" applyBorder="1"/>
    <xf numFmtId="0" fontId="31" fillId="6" borderId="48" xfId="0" applyFont="1" applyFill="1" applyBorder="1"/>
    <xf numFmtId="0" fontId="31" fillId="6" borderId="47" xfId="0" applyFont="1" applyFill="1" applyBorder="1" applyAlignment="1">
      <alignment horizontal="right" vertical="center"/>
    </xf>
    <xf numFmtId="0" fontId="31" fillId="6" borderId="48" xfId="0" applyFont="1" applyFill="1" applyBorder="1" applyAlignment="1">
      <alignment horizontal="right" vertical="center"/>
    </xf>
    <xf numFmtId="0" fontId="31" fillId="6" borderId="47" xfId="0" applyFont="1" applyFill="1" applyBorder="1" applyAlignment="1">
      <alignment vertical="center"/>
    </xf>
    <xf numFmtId="0" fontId="31" fillId="6" borderId="48" xfId="0" applyFont="1" applyFill="1" applyBorder="1" applyAlignment="1">
      <alignment vertical="center"/>
    </xf>
    <xf numFmtId="0" fontId="31" fillId="0" borderId="50" xfId="0" applyFont="1" applyBorder="1"/>
    <xf numFmtId="0" fontId="25" fillId="6" borderId="50" xfId="0" applyFont="1" applyFill="1" applyBorder="1" applyAlignment="1">
      <alignment vertical="center"/>
    </xf>
    <xf numFmtId="0" fontId="31" fillId="6" borderId="50" xfId="0" applyFont="1" applyFill="1" applyBorder="1" applyAlignment="1">
      <alignment vertical="center"/>
    </xf>
    <xf numFmtId="0" fontId="31" fillId="6" borderId="50" xfId="0" applyFont="1" applyFill="1" applyBorder="1"/>
    <xf numFmtId="0" fontId="31" fillId="0" borderId="51" xfId="0" applyFont="1" applyBorder="1"/>
    <xf numFmtId="0" fontId="27" fillId="6" borderId="42" xfId="0" applyFont="1" applyFill="1" applyBorder="1" applyAlignment="1"/>
    <xf numFmtId="164" fontId="5" fillId="6" borderId="0" xfId="0" quotePrefix="1" applyNumberFormat="1" applyFont="1" applyFill="1" applyBorder="1" applyAlignment="1">
      <alignment horizontal="right" vertical="center"/>
    </xf>
    <xf numFmtId="164" fontId="5" fillId="6" borderId="0" xfId="4" quotePrefix="1" applyNumberFormat="1" applyFont="1" applyFill="1" applyBorder="1" applyAlignment="1">
      <alignment horizontal="center" vertical="center"/>
    </xf>
    <xf numFmtId="0" fontId="31" fillId="6" borderId="0" xfId="0" applyFont="1" applyFill="1" applyBorder="1" applyAlignment="1">
      <alignment horizontal="right" vertical="center"/>
    </xf>
    <xf numFmtId="164" fontId="5" fillId="6" borderId="0" xfId="0" quotePrefix="1" applyNumberFormat="1" applyFont="1" applyFill="1" applyBorder="1" applyAlignment="1">
      <alignment horizontal="right"/>
    </xf>
    <xf numFmtId="164" fontId="5" fillId="6" borderId="0" xfId="4" quotePrefix="1" applyNumberFormat="1" applyFont="1" applyFill="1" applyBorder="1" applyAlignment="1">
      <alignment horizontal="center"/>
    </xf>
    <xf numFmtId="0" fontId="33" fillId="6" borderId="0" xfId="0" applyFont="1" applyFill="1" applyBorder="1" applyAlignment="1">
      <alignment horizontal="center" vertical="center"/>
    </xf>
    <xf numFmtId="0" fontId="33" fillId="0" borderId="0" xfId="0" applyFont="1" applyBorder="1" applyAlignment="1">
      <alignment horizontal="center" vertical="center"/>
    </xf>
    <xf numFmtId="164" fontId="5" fillId="6" borderId="0" xfId="4" quotePrefix="1" applyNumberFormat="1" applyFont="1" applyFill="1" applyBorder="1" applyAlignment="1">
      <alignment horizontal="right" vertical="center"/>
    </xf>
    <xf numFmtId="164" fontId="25" fillId="6" borderId="0" xfId="7" applyNumberFormat="1" applyFont="1" applyFill="1" applyBorder="1" applyAlignment="1">
      <alignment horizontal="center" vertical="center"/>
    </xf>
    <xf numFmtId="164" fontId="5" fillId="6" borderId="0" xfId="4" quotePrefix="1" applyNumberFormat="1" applyFont="1" applyFill="1" applyBorder="1" applyAlignment="1">
      <alignment horizontal="right"/>
    </xf>
    <xf numFmtId="165" fontId="25" fillId="6" borderId="0" xfId="7" applyNumberFormat="1" applyFont="1" applyFill="1" applyBorder="1" applyAlignment="1">
      <alignment horizontal="right" vertical="center"/>
    </xf>
    <xf numFmtId="165" fontId="5" fillId="2" borderId="40" xfId="7" applyNumberFormat="1" applyFont="1" applyFill="1" applyBorder="1" applyAlignment="1">
      <alignment horizontal="right" vertical="center"/>
    </xf>
    <xf numFmtId="165" fontId="5" fillId="2" borderId="32" xfId="7" applyNumberFormat="1" applyFont="1" applyFill="1" applyBorder="1" applyAlignment="1">
      <alignment horizontal="right" vertical="center"/>
    </xf>
    <xf numFmtId="164" fontId="5" fillId="6" borderId="37" xfId="3" applyNumberFormat="1" applyFont="1" applyFill="1" applyBorder="1" applyAlignment="1">
      <alignment horizontal="right" vertical="center"/>
    </xf>
    <xf numFmtId="164" fontId="5" fillId="6" borderId="38" xfId="5" applyNumberFormat="1" applyFont="1" applyFill="1" applyBorder="1" applyAlignment="1">
      <alignment vertical="center"/>
    </xf>
    <xf numFmtId="0" fontId="27" fillId="6" borderId="2" xfId="0" applyFont="1" applyFill="1" applyBorder="1" applyAlignment="1">
      <alignment vertical="center"/>
    </xf>
    <xf numFmtId="2" fontId="25" fillId="6" borderId="42" xfId="6" applyNumberFormat="1" applyFont="1" applyFill="1" applyBorder="1" applyAlignment="1">
      <alignment horizontal="left" vertical="center"/>
    </xf>
    <xf numFmtId="0" fontId="27" fillId="6" borderId="0" xfId="0" applyFont="1" applyFill="1" applyBorder="1" applyAlignment="1">
      <alignment vertical="center"/>
    </xf>
    <xf numFmtId="165" fontId="25" fillId="6" borderId="42" xfId="6" applyNumberFormat="1" applyFont="1" applyFill="1" applyBorder="1" applyAlignment="1">
      <alignment horizontal="right" vertical="center"/>
    </xf>
    <xf numFmtId="165" fontId="25" fillId="6" borderId="0" xfId="6" applyNumberFormat="1" applyFont="1" applyFill="1" applyBorder="1" applyAlignment="1">
      <alignment horizontal="right" vertical="center"/>
    </xf>
    <xf numFmtId="0" fontId="25" fillId="6" borderId="42" xfId="7" applyFont="1" applyFill="1" applyBorder="1" applyAlignment="1">
      <alignment vertical="center"/>
    </xf>
    <xf numFmtId="164" fontId="25" fillId="6" borderId="42" xfId="7" applyNumberFormat="1" applyFont="1" applyFill="1" applyBorder="1" applyAlignment="1">
      <alignment vertical="center"/>
    </xf>
    <xf numFmtId="164" fontId="25" fillId="6" borderId="39" xfId="7" applyNumberFormat="1" applyFont="1" applyFill="1" applyBorder="1" applyAlignment="1">
      <alignment horizontal="center" vertical="center"/>
    </xf>
    <xf numFmtId="164" fontId="25" fillId="6" borderId="35" xfId="5" applyNumberFormat="1" applyFont="1" applyFill="1" applyBorder="1" applyAlignment="1">
      <alignment vertical="center"/>
    </xf>
    <xf numFmtId="164" fontId="25" fillId="6" borderId="4" xfId="5" applyNumberFormat="1" applyFont="1" applyFill="1" applyBorder="1" applyAlignment="1">
      <alignment vertical="center"/>
    </xf>
    <xf numFmtId="165" fontId="5" fillId="2" borderId="35" xfId="3" applyNumberFormat="1" applyFont="1" applyFill="1" applyBorder="1" applyAlignment="1">
      <alignment horizontal="right" vertical="center"/>
    </xf>
    <xf numFmtId="164" fontId="5" fillId="2" borderId="36" xfId="3" applyNumberFormat="1" applyFont="1" applyFill="1" applyBorder="1" applyAlignment="1">
      <alignment horizontal="right" vertical="center"/>
    </xf>
    <xf numFmtId="164" fontId="5" fillId="5" borderId="41" xfId="3" applyNumberFormat="1" applyFont="1" applyFill="1" applyBorder="1" applyAlignment="1">
      <alignment horizontal="right" vertical="center"/>
    </xf>
    <xf numFmtId="165" fontId="25" fillId="2" borderId="42" xfId="3" applyNumberFormat="1" applyFont="1" applyFill="1" applyBorder="1" applyAlignment="1">
      <alignment horizontal="right" vertical="center"/>
    </xf>
    <xf numFmtId="165" fontId="25" fillId="2" borderId="0" xfId="3" applyNumberFormat="1" applyFont="1" applyFill="1" applyBorder="1" applyAlignment="1">
      <alignment horizontal="right" vertical="center"/>
    </xf>
    <xf numFmtId="164" fontId="25" fillId="2" borderId="39" xfId="3" applyNumberFormat="1" applyFont="1" applyFill="1" applyBorder="1" applyAlignment="1">
      <alignment horizontal="right" vertical="center"/>
    </xf>
    <xf numFmtId="165" fontId="25" fillId="2" borderId="42" xfId="4" quotePrefix="1" applyNumberFormat="1" applyFont="1" applyFill="1" applyBorder="1" applyAlignment="1">
      <alignment horizontal="right" vertical="center"/>
    </xf>
    <xf numFmtId="165" fontId="25" fillId="6" borderId="42" xfId="4" quotePrefix="1" applyNumberFormat="1" applyFont="1" applyFill="1" applyBorder="1" applyAlignment="1">
      <alignment horizontal="right" vertical="center"/>
    </xf>
    <xf numFmtId="165" fontId="25" fillId="6" borderId="39" xfId="3" applyNumberFormat="1" applyFont="1" applyFill="1" applyBorder="1" applyAlignment="1">
      <alignment horizontal="right" vertical="center"/>
    </xf>
    <xf numFmtId="164" fontId="25" fillId="6" borderId="42" xfId="3" applyNumberFormat="1" applyFont="1" applyFill="1" applyBorder="1" applyAlignment="1">
      <alignment horizontal="right" vertical="center"/>
    </xf>
    <xf numFmtId="165" fontId="25" fillId="6" borderId="0" xfId="4" quotePrefix="1" applyNumberFormat="1" applyFont="1" applyFill="1" applyBorder="1" applyAlignment="1">
      <alignment horizontal="right" vertical="center"/>
    </xf>
    <xf numFmtId="164" fontId="25" fillId="6" borderId="34" xfId="6" applyNumberFormat="1" applyFont="1" applyFill="1" applyBorder="1" applyAlignment="1">
      <alignment horizontal="left" vertical="center"/>
    </xf>
    <xf numFmtId="0" fontId="25" fillId="6" borderId="4" xfId="0" applyFont="1" applyFill="1" applyBorder="1" applyAlignment="1">
      <alignment horizontal="left" vertical="center"/>
    </xf>
    <xf numFmtId="0" fontId="27" fillId="6" borderId="45" xfId="0" applyFont="1" applyFill="1" applyBorder="1" applyAlignment="1">
      <alignment vertical="center"/>
    </xf>
    <xf numFmtId="0" fontId="27" fillId="6" borderId="50" xfId="0" applyFont="1" applyFill="1" applyBorder="1" applyAlignment="1">
      <alignment vertical="center"/>
    </xf>
    <xf numFmtId="164" fontId="25" fillId="6" borderId="50" xfId="4" applyNumberFormat="1" applyFont="1" applyFill="1" applyBorder="1" applyAlignment="1">
      <alignment horizontal="left" vertical="center"/>
    </xf>
    <xf numFmtId="164" fontId="25" fillId="6" borderId="50" xfId="4" applyNumberFormat="1" applyFont="1" applyFill="1" applyBorder="1" applyAlignment="1">
      <alignment vertical="center"/>
    </xf>
    <xf numFmtId="165" fontId="5" fillId="6" borderId="50" xfId="3" applyNumberFormat="1" applyFont="1" applyFill="1" applyBorder="1" applyAlignment="1">
      <alignment horizontal="right" vertical="center"/>
    </xf>
    <xf numFmtId="164" fontId="5" fillId="6" borderId="50" xfId="3" applyNumberFormat="1" applyFont="1" applyFill="1" applyBorder="1" applyAlignment="1">
      <alignment horizontal="right" vertical="center"/>
    </xf>
    <xf numFmtId="165" fontId="5" fillId="6" borderId="50" xfId="3" applyNumberFormat="1" applyFont="1" applyFill="1" applyBorder="1" applyAlignment="1">
      <alignment horizontal="right"/>
    </xf>
    <xf numFmtId="164" fontId="25" fillId="6" borderId="45" xfId="4" applyNumberFormat="1" applyFont="1" applyFill="1" applyBorder="1" applyAlignment="1">
      <alignment horizontal="left" vertical="center"/>
    </xf>
    <xf numFmtId="164" fontId="25" fillId="6" borderId="45" xfId="4" applyNumberFormat="1" applyFont="1" applyFill="1" applyBorder="1" applyAlignment="1">
      <alignment vertical="center"/>
    </xf>
    <xf numFmtId="165" fontId="5" fillId="6" borderId="45" xfId="3" applyNumberFormat="1" applyFont="1" applyFill="1" applyBorder="1" applyAlignment="1">
      <alignment horizontal="right" vertical="center"/>
    </xf>
    <xf numFmtId="164" fontId="5" fillId="6" borderId="45" xfId="3" applyNumberFormat="1" applyFont="1" applyFill="1" applyBorder="1" applyAlignment="1">
      <alignment horizontal="right" vertical="center"/>
    </xf>
    <xf numFmtId="165" fontId="5" fillId="6" borderId="45" xfId="3" applyNumberFormat="1" applyFont="1" applyFill="1" applyBorder="1" applyAlignment="1">
      <alignment horizontal="right"/>
    </xf>
    <xf numFmtId="0" fontId="31" fillId="6" borderId="49" xfId="0" applyFont="1" applyFill="1" applyBorder="1"/>
    <xf numFmtId="0" fontId="27" fillId="0" borderId="0" xfId="0" applyFont="1" applyBorder="1" applyAlignment="1">
      <alignment vertical="center"/>
    </xf>
    <xf numFmtId="164" fontId="25" fillId="6" borderId="6" xfId="4" applyNumberFormat="1" applyFont="1" applyFill="1" applyBorder="1" applyAlignment="1">
      <alignment horizontal="left" vertical="center"/>
    </xf>
    <xf numFmtId="0" fontId="25" fillId="6" borderId="0" xfId="0" applyFont="1" applyFill="1" applyBorder="1" applyAlignment="1">
      <alignment horizontal="left" vertical="center"/>
    </xf>
    <xf numFmtId="0" fontId="31" fillId="6" borderId="0" xfId="0" applyFont="1" applyFill="1" applyBorder="1" applyAlignment="1">
      <alignment vertical="center"/>
    </xf>
    <xf numFmtId="164" fontId="25" fillId="6" borderId="34" xfId="6" applyNumberFormat="1" applyFont="1" applyFill="1" applyBorder="1" applyAlignment="1">
      <alignment horizontal="left" vertical="center"/>
    </xf>
    <xf numFmtId="0" fontId="25" fillId="6" borderId="50" xfId="0" applyFont="1" applyFill="1" applyBorder="1" applyAlignment="1">
      <alignment vertical="center"/>
    </xf>
    <xf numFmtId="168" fontId="5" fillId="6" borderId="38" xfId="4" quotePrefix="1" applyNumberFormat="1" applyFont="1" applyFill="1" applyBorder="1" applyAlignment="1">
      <alignment horizontal="right" vertical="center"/>
    </xf>
    <xf numFmtId="168" fontId="5" fillId="6" borderId="2" xfId="4" quotePrefix="1" applyNumberFormat="1" applyFont="1" applyFill="1" applyBorder="1" applyAlignment="1">
      <alignment horizontal="right" vertical="center"/>
    </xf>
    <xf numFmtId="0" fontId="25" fillId="9" borderId="0" xfId="0" applyFont="1" applyFill="1" applyBorder="1" applyAlignment="1">
      <alignment horizontal="left" vertical="center"/>
    </xf>
    <xf numFmtId="164" fontId="5" fillId="9" borderId="0" xfId="0" quotePrefix="1" applyNumberFormat="1" applyFont="1" applyFill="1" applyBorder="1" applyAlignment="1">
      <alignment horizontal="left" vertical="center"/>
    </xf>
    <xf numFmtId="165" fontId="28" fillId="6" borderId="0" xfId="3" applyNumberFormat="1" applyFont="1" applyFill="1" applyBorder="1" applyAlignment="1">
      <alignment horizontal="left" vertical="top"/>
    </xf>
    <xf numFmtId="0" fontId="5" fillId="5" borderId="42" xfId="7" quotePrefix="1" applyFont="1" applyFill="1" applyBorder="1" applyAlignment="1">
      <alignment horizontal="left" vertical="center"/>
    </xf>
    <xf numFmtId="0" fontId="27" fillId="5" borderId="0" xfId="0" applyFont="1" applyFill="1" applyBorder="1" applyAlignment="1">
      <alignment vertical="center"/>
    </xf>
    <xf numFmtId="165" fontId="5" fillId="5" borderId="42" xfId="7" applyNumberFormat="1" applyFont="1" applyFill="1" applyBorder="1" applyAlignment="1">
      <alignment horizontal="right" vertical="center"/>
    </xf>
    <xf numFmtId="165" fontId="5" fillId="5" borderId="0" xfId="7" applyNumberFormat="1" applyFont="1" applyFill="1" applyBorder="1" applyAlignment="1">
      <alignment horizontal="right" vertical="center"/>
    </xf>
    <xf numFmtId="164" fontId="5" fillId="5" borderId="39" xfId="3" applyNumberFormat="1" applyFont="1" applyFill="1" applyBorder="1" applyAlignment="1">
      <alignment horizontal="right" vertical="center"/>
    </xf>
    <xf numFmtId="0" fontId="25" fillId="6" borderId="0" xfId="0" applyFont="1" applyFill="1" applyBorder="1" applyAlignment="1">
      <alignment vertical="center"/>
    </xf>
    <xf numFmtId="0" fontId="1" fillId="10" borderId="0" xfId="9" applyFont="1" applyFill="1"/>
    <xf numFmtId="0" fontId="1" fillId="0" borderId="0" xfId="9" applyFont="1" applyAlignment="1"/>
    <xf numFmtId="0" fontId="1" fillId="0" borderId="0" xfId="9" applyFont="1"/>
    <xf numFmtId="0" fontId="2" fillId="0" borderId="0" xfId="9" quotePrefix="1" applyFont="1" applyAlignment="1">
      <alignment horizontal="left"/>
    </xf>
    <xf numFmtId="0" fontId="4" fillId="0" borderId="0" xfId="9" quotePrefix="1" applyFont="1"/>
    <xf numFmtId="164" fontId="1" fillId="0" borderId="0" xfId="9" applyNumberFormat="1" applyFont="1"/>
    <xf numFmtId="164" fontId="5" fillId="0" borderId="6" xfId="9" applyNumberFormat="1" applyFont="1" applyBorder="1" applyAlignment="1"/>
    <xf numFmtId="164" fontId="3" fillId="0" borderId="0" xfId="9" applyNumberFormat="1" applyFont="1" applyAlignment="1">
      <alignment horizontal="left"/>
    </xf>
    <xf numFmtId="0" fontId="1" fillId="0" borderId="0" xfId="9" applyFont="1" applyBorder="1" applyAlignment="1"/>
    <xf numFmtId="164" fontId="7" fillId="7" borderId="0" xfId="4" applyNumberFormat="1" applyFont="1" applyFill="1" applyAlignment="1">
      <alignment wrapText="1"/>
    </xf>
    <xf numFmtId="0" fontId="8" fillId="7" borderId="0" xfId="9" applyFont="1" applyFill="1" applyBorder="1" applyAlignment="1">
      <alignment horizontal="left" vertical="top"/>
    </xf>
    <xf numFmtId="0" fontId="8" fillId="8" borderId="0" xfId="9" applyFont="1" applyFill="1" applyBorder="1" applyAlignment="1">
      <alignment horizontal="right" vertical="top"/>
    </xf>
    <xf numFmtId="0" fontId="8" fillId="8" borderId="0" xfId="9" applyFont="1" applyFill="1" applyBorder="1" applyAlignment="1">
      <alignment horizontal="left" vertical="top"/>
    </xf>
    <xf numFmtId="164" fontId="9" fillId="0" borderId="1" xfId="4" applyNumberFormat="1" applyFont="1" applyBorder="1"/>
    <xf numFmtId="164" fontId="34" fillId="0" borderId="1" xfId="4" applyNumberFormat="1" applyFont="1" applyBorder="1"/>
    <xf numFmtId="164" fontId="34" fillId="0" borderId="0" xfId="5" applyNumberFormat="1" applyFont="1"/>
    <xf numFmtId="17" fontId="9" fillId="0" borderId="1" xfId="9" quotePrefix="1" applyNumberFormat="1" applyFont="1" applyBorder="1" applyAlignment="1">
      <alignment horizontal="center" wrapText="1"/>
    </xf>
    <xf numFmtId="165" fontId="34" fillId="0" borderId="1" xfId="3" applyNumberFormat="1" applyFont="1" applyBorder="1" applyAlignment="1">
      <alignment horizontal="right"/>
    </xf>
    <xf numFmtId="164" fontId="9" fillId="2" borderId="3" xfId="4" applyNumberFormat="1" applyFont="1" applyFill="1" applyBorder="1"/>
    <xf numFmtId="165" fontId="9" fillId="2" borderId="3" xfId="3" applyNumberFormat="1" applyFont="1" applyFill="1" applyBorder="1" applyAlignment="1">
      <alignment horizontal="right"/>
    </xf>
    <xf numFmtId="164" fontId="1" fillId="0" borderId="6" xfId="5" applyNumberFormat="1" applyFont="1" applyBorder="1"/>
    <xf numFmtId="0" fontId="1" fillId="0" borderId="0" xfId="5" applyFont="1" applyBorder="1"/>
    <xf numFmtId="164" fontId="10" fillId="0" borderId="0" xfId="4" applyNumberFormat="1" applyFont="1"/>
    <xf numFmtId="164" fontId="9" fillId="0" borderId="1" xfId="3" applyNumberFormat="1" applyFont="1" applyBorder="1" applyAlignment="1"/>
    <xf numFmtId="164" fontId="34" fillId="0" borderId="0" xfId="4" applyNumberFormat="1" applyFont="1"/>
    <xf numFmtId="164" fontId="34" fillId="2" borderId="1" xfId="3" applyNumberFormat="1" applyFont="1" applyFill="1" applyBorder="1"/>
    <xf numFmtId="165" fontId="34" fillId="2" borderId="1" xfId="3" applyNumberFormat="1" applyFont="1" applyFill="1" applyBorder="1" applyAlignment="1">
      <alignment horizontal="right"/>
    </xf>
    <xf numFmtId="164" fontId="34" fillId="0" borderId="1" xfId="3" quotePrefix="1" applyNumberFormat="1" applyFont="1" applyBorder="1"/>
    <xf numFmtId="164" fontId="34" fillId="0" borderId="1" xfId="3" applyNumberFormat="1" applyFont="1" applyBorder="1"/>
    <xf numFmtId="164" fontId="34" fillId="0" borderId="1" xfId="3" applyNumberFormat="1" applyFont="1" applyBorder="1" applyAlignment="1"/>
    <xf numFmtId="164" fontId="11" fillId="0" borderId="1" xfId="3" applyNumberFormat="1" applyFont="1" applyBorder="1" applyAlignment="1"/>
    <xf numFmtId="164" fontId="34" fillId="2" borderId="1" xfId="9" applyNumberFormat="1" applyFont="1" applyFill="1" applyBorder="1" applyAlignment="1">
      <alignment horizontal="left"/>
    </xf>
    <xf numFmtId="165" fontId="34" fillId="0" borderId="2" xfId="3" applyNumberFormat="1" applyFont="1" applyFill="1" applyBorder="1" applyAlignment="1">
      <alignment horizontal="right"/>
    </xf>
    <xf numFmtId="0" fontId="9" fillId="2" borderId="3" xfId="3" applyFont="1" applyFill="1" applyBorder="1"/>
    <xf numFmtId="164" fontId="34" fillId="0" borderId="0" xfId="4" applyNumberFormat="1" applyFont="1" applyFill="1"/>
    <xf numFmtId="0" fontId="34" fillId="0" borderId="53" xfId="5" applyFont="1" applyBorder="1" applyAlignment="1">
      <alignment wrapText="1"/>
    </xf>
    <xf numFmtId="166" fontId="34" fillId="0" borderId="1" xfId="10" applyNumberFormat="1" applyFont="1" applyBorder="1" applyAlignment="1">
      <alignment horizontal="right"/>
    </xf>
    <xf numFmtId="0" fontId="34" fillId="0" borderId="1" xfId="5" applyFont="1" applyBorder="1" applyAlignment="1">
      <alignment wrapText="1"/>
    </xf>
    <xf numFmtId="166" fontId="34" fillId="0" borderId="1" xfId="10" quotePrefix="1" applyNumberFormat="1" applyFont="1" applyBorder="1" applyAlignment="1">
      <alignment horizontal="right"/>
    </xf>
    <xf numFmtId="164" fontId="23" fillId="0" borderId="6" xfId="4" applyNumberFormat="1" applyFont="1" applyFill="1" applyBorder="1"/>
    <xf numFmtId="164" fontId="1" fillId="0" borderId="6" xfId="4" applyNumberFormat="1" applyFont="1" applyFill="1" applyBorder="1"/>
    <xf numFmtId="164" fontId="14" fillId="0" borderId="6" xfId="7" applyNumberFormat="1" applyFont="1" applyBorder="1" applyAlignment="1">
      <alignment vertical="top"/>
    </xf>
    <xf numFmtId="165" fontId="34" fillId="0" borderId="1" xfId="3" applyNumberFormat="1" applyFont="1" applyBorder="1" applyAlignment="1">
      <alignment horizontal="left"/>
    </xf>
    <xf numFmtId="0" fontId="9" fillId="2" borderId="3" xfId="7" applyFont="1" applyFill="1" applyBorder="1" applyAlignment="1">
      <alignment wrapText="1"/>
    </xf>
    <xf numFmtId="165" fontId="9" fillId="2" borderId="3" xfId="7" applyNumberFormat="1" applyFont="1" applyFill="1" applyBorder="1" applyAlignment="1">
      <alignment horizontal="right"/>
    </xf>
    <xf numFmtId="164" fontId="1" fillId="0" borderId="0" xfId="6" applyNumberFormat="1" applyFont="1" applyAlignment="1"/>
    <xf numFmtId="0" fontId="9" fillId="0" borderId="0" xfId="9" applyFont="1" applyAlignment="1"/>
    <xf numFmtId="164" fontId="34" fillId="0" borderId="0" xfId="6" applyNumberFormat="1" applyFont="1" applyAlignment="1"/>
    <xf numFmtId="164" fontId="34" fillId="0" borderId="0" xfId="6" applyNumberFormat="1" applyFont="1"/>
    <xf numFmtId="164" fontId="34" fillId="0" borderId="1" xfId="5" applyNumberFormat="1" applyFont="1" applyBorder="1" applyAlignment="1"/>
    <xf numFmtId="164" fontId="9" fillId="0" borderId="1" xfId="5" applyNumberFormat="1" applyFont="1" applyBorder="1" applyAlignment="1"/>
    <xf numFmtId="2" fontId="34" fillId="0" borderId="1" xfId="6" applyNumberFormat="1" applyFont="1" applyBorder="1" applyAlignment="1">
      <alignment horizontal="left"/>
    </xf>
    <xf numFmtId="165" fontId="34" fillId="0" borderId="1" xfId="6" applyNumberFormat="1" applyFont="1" applyBorder="1" applyAlignment="1">
      <alignment horizontal="right"/>
    </xf>
    <xf numFmtId="0" fontId="34" fillId="0" borderId="1" xfId="7" applyFont="1" applyBorder="1" applyAlignment="1"/>
    <xf numFmtId="0" fontId="9" fillId="2" borderId="5" xfId="7" quotePrefix="1" applyFont="1" applyFill="1" applyBorder="1" applyAlignment="1">
      <alignment horizontal="left"/>
    </xf>
    <xf numFmtId="165" fontId="9" fillId="2" borderId="5" xfId="7" applyNumberFormat="1" applyFont="1" applyFill="1" applyBorder="1" applyAlignment="1">
      <alignment horizontal="right"/>
    </xf>
    <xf numFmtId="164" fontId="34" fillId="0" borderId="0" xfId="7" applyNumberFormat="1" applyFont="1" applyBorder="1" applyAlignment="1"/>
    <xf numFmtId="165" fontId="34" fillId="0" borderId="0" xfId="7" applyNumberFormat="1" applyFont="1" applyBorder="1" applyAlignment="1">
      <alignment horizontal="right"/>
    </xf>
    <xf numFmtId="0" fontId="34" fillId="0" borderId="5" xfId="7" applyFont="1" applyBorder="1" applyAlignment="1">
      <alignment wrapText="1"/>
    </xf>
    <xf numFmtId="165" fontId="34" fillId="0" borderId="5" xfId="7" applyNumberFormat="1" applyFont="1" applyBorder="1" applyAlignment="1">
      <alignment horizontal="right"/>
    </xf>
    <xf numFmtId="164" fontId="34" fillId="0" borderId="2" xfId="6" applyNumberFormat="1" applyFont="1" applyBorder="1"/>
    <xf numFmtId="164" fontId="34" fillId="0" borderId="1" xfId="5" quotePrefix="1" applyNumberFormat="1" applyFont="1" applyBorder="1" applyAlignment="1">
      <alignment horizontal="left"/>
    </xf>
    <xf numFmtId="164" fontId="34" fillId="0" borderId="4" xfId="7" applyNumberFormat="1" applyFont="1" applyBorder="1" applyAlignment="1">
      <alignment horizontal="left"/>
    </xf>
    <xf numFmtId="165" fontId="34" fillId="0" borderId="4" xfId="7" applyNumberFormat="1" applyFont="1" applyBorder="1" applyAlignment="1">
      <alignment horizontal="right"/>
    </xf>
    <xf numFmtId="164" fontId="34" fillId="0" borderId="5" xfId="7" applyNumberFormat="1" applyFont="1" applyBorder="1" applyAlignment="1">
      <alignment horizontal="left"/>
    </xf>
    <xf numFmtId="0" fontId="1" fillId="0" borderId="6" xfId="9" applyFont="1" applyBorder="1"/>
    <xf numFmtId="0" fontId="1" fillId="0" borderId="6" xfId="9" applyFont="1" applyFill="1" applyBorder="1"/>
    <xf numFmtId="164" fontId="29" fillId="9" borderId="0" xfId="0" quotePrefix="1" applyNumberFormat="1" applyFont="1" applyFill="1" applyBorder="1" applyAlignment="1">
      <alignment horizontal="left" vertical="center"/>
    </xf>
    <xf numFmtId="43" fontId="0" fillId="0" borderId="0" xfId="1" applyNumberFormat="1" applyFont="1" applyAlignment="1">
      <alignment horizontal="right"/>
    </xf>
    <xf numFmtId="43" fontId="34" fillId="0" borderId="4" xfId="1" applyNumberFormat="1" applyFont="1" applyBorder="1" applyAlignment="1">
      <alignment horizontal="right"/>
    </xf>
    <xf numFmtId="167" fontId="0" fillId="0" borderId="0" xfId="1" applyNumberFormat="1" applyFont="1" applyAlignment="1">
      <alignment horizontal="right"/>
    </xf>
    <xf numFmtId="167" fontId="34" fillId="0" borderId="4" xfId="1" applyNumberFormat="1" applyFont="1" applyBorder="1" applyAlignment="1">
      <alignment horizontal="right"/>
    </xf>
    <xf numFmtId="164" fontId="34" fillId="0" borderId="0" xfId="7" applyNumberFormat="1" applyFont="1" applyBorder="1" applyAlignment="1">
      <alignment horizontal="left"/>
    </xf>
    <xf numFmtId="167" fontId="34" fillId="0" borderId="0" xfId="1" applyNumberFormat="1" applyFont="1" applyBorder="1" applyAlignment="1">
      <alignment horizontal="right"/>
    </xf>
    <xf numFmtId="167" fontId="9" fillId="2" borderId="3" xfId="1" applyNumberFormat="1" applyFont="1" applyFill="1" applyBorder="1" applyAlignment="1">
      <alignment horizontal="right"/>
    </xf>
    <xf numFmtId="43" fontId="9" fillId="2" borderId="3" xfId="1" applyNumberFormat="1" applyFont="1" applyFill="1" applyBorder="1" applyAlignment="1">
      <alignment horizontal="right"/>
    </xf>
    <xf numFmtId="43" fontId="34" fillId="0" borderId="0" xfId="1" applyNumberFormat="1" applyFont="1" applyBorder="1" applyAlignment="1">
      <alignment horizontal="right"/>
    </xf>
    <xf numFmtId="166" fontId="34" fillId="0" borderId="4" xfId="8" applyNumberFormat="1" applyFont="1" applyBorder="1" applyAlignment="1">
      <alignment horizontal="left"/>
    </xf>
    <xf numFmtId="166" fontId="34" fillId="0" borderId="4" xfId="8" applyNumberFormat="1" applyFont="1" applyBorder="1" applyAlignment="1">
      <alignment horizontal="right"/>
    </xf>
    <xf numFmtId="164" fontId="25" fillId="6" borderId="0" xfId="4" applyNumberFormat="1" applyFont="1" applyFill="1" applyBorder="1" applyAlignment="1">
      <alignment horizontal="left" vertical="center"/>
    </xf>
    <xf numFmtId="0" fontId="25" fillId="0" borderId="2" xfId="0" applyFont="1" applyFill="1" applyBorder="1" applyAlignment="1">
      <alignment horizontal="left" vertical="center"/>
    </xf>
    <xf numFmtId="164" fontId="5" fillId="0" borderId="2" xfId="0" quotePrefix="1" applyNumberFormat="1" applyFont="1" applyFill="1" applyBorder="1" applyAlignment="1">
      <alignment horizontal="left" vertical="center"/>
    </xf>
    <xf numFmtId="0" fontId="25" fillId="9" borderId="0" xfId="0" applyFont="1" applyFill="1" applyBorder="1" applyAlignment="1">
      <alignment horizontal="center" vertical="center"/>
    </xf>
    <xf numFmtId="164" fontId="5" fillId="9" borderId="0" xfId="0" quotePrefix="1" applyNumberFormat="1" applyFont="1" applyFill="1" applyBorder="1" applyAlignment="1">
      <alignment horizontal="center" vertical="center"/>
    </xf>
    <xf numFmtId="165" fontId="5" fillId="2" borderId="4" xfId="3" applyNumberFormat="1" applyFont="1" applyFill="1" applyBorder="1" applyAlignment="1">
      <alignment horizontal="right" vertical="center"/>
    </xf>
    <xf numFmtId="0" fontId="1" fillId="10" borderId="0" xfId="9" applyFont="1" applyFill="1" applyBorder="1"/>
    <xf numFmtId="165" fontId="25" fillId="6" borderId="39" xfId="3" quotePrefix="1" applyNumberFormat="1" applyFont="1" applyFill="1" applyBorder="1" applyAlignment="1">
      <alignment horizontal="right" vertical="center"/>
    </xf>
    <xf numFmtId="164" fontId="25" fillId="6" borderId="39" xfId="4" quotePrefix="1" applyNumberFormat="1" applyFont="1" applyFill="1" applyBorder="1" applyAlignment="1">
      <alignment horizontal="right" vertical="center"/>
    </xf>
    <xf numFmtId="0" fontId="1" fillId="0" borderId="54" xfId="9" applyFont="1" applyBorder="1"/>
    <xf numFmtId="0" fontId="1" fillId="0" borderId="54" xfId="9" applyFont="1" applyBorder="1" applyAlignment="1"/>
    <xf numFmtId="164" fontId="9" fillId="0" borderId="4" xfId="4" applyNumberFormat="1" applyFont="1" applyBorder="1"/>
    <xf numFmtId="164" fontId="34" fillId="0" borderId="32" xfId="4" applyNumberFormat="1" applyFont="1" applyBorder="1" applyAlignment="1">
      <alignment horizontal="left"/>
    </xf>
    <xf numFmtId="0" fontId="0" fillId="6" borderId="0" xfId="0" applyFill="1"/>
    <xf numFmtId="0" fontId="22" fillId="6" borderId="0" xfId="0" applyFont="1" applyFill="1" applyAlignment="1">
      <alignment horizontal="right"/>
    </xf>
    <xf numFmtId="0" fontId="21" fillId="6" borderId="0" xfId="0" applyFont="1" applyFill="1"/>
    <xf numFmtId="3" fontId="0" fillId="6" borderId="0" xfId="0" applyNumberFormat="1" applyFill="1"/>
    <xf numFmtId="10" fontId="0" fillId="6" borderId="0" xfId="0" applyNumberFormat="1" applyFill="1"/>
    <xf numFmtId="0" fontId="8" fillId="6" borderId="0" xfId="0" applyFont="1" applyFill="1"/>
    <xf numFmtId="0" fontId="0" fillId="6" borderId="0" xfId="0" quotePrefix="1" applyFill="1"/>
    <xf numFmtId="0" fontId="16" fillId="6" borderId="0" xfId="0" quotePrefix="1" applyFont="1" applyFill="1"/>
    <xf numFmtId="0" fontId="13" fillId="6" borderId="0" xfId="0" applyFont="1" applyFill="1"/>
    <xf numFmtId="164" fontId="3" fillId="6" borderId="0" xfId="0" applyNumberFormat="1" applyFont="1" applyFill="1" applyAlignment="1">
      <alignment horizontal="right"/>
    </xf>
    <xf numFmtId="0" fontId="17" fillId="6" borderId="0" xfId="0" applyFont="1" applyFill="1"/>
    <xf numFmtId="0" fontId="2" fillId="6" borderId="0" xfId="0" applyFont="1" applyFill="1"/>
    <xf numFmtId="0" fontId="19" fillId="6" borderId="0" xfId="0" applyFont="1" applyFill="1"/>
    <xf numFmtId="0" fontId="0" fillId="6" borderId="0" xfId="0" applyFill="1" applyAlignment="1">
      <alignment horizontal="justify" vertical="top" wrapText="1"/>
    </xf>
    <xf numFmtId="0" fontId="27" fillId="0" borderId="0" xfId="0" applyFont="1" applyBorder="1" applyAlignment="1">
      <alignment horizontal="left" vertical="center"/>
    </xf>
    <xf numFmtId="0" fontId="27" fillId="0" borderId="0" xfId="0" applyFont="1" applyBorder="1" applyAlignment="1">
      <alignment vertical="center"/>
    </xf>
    <xf numFmtId="0" fontId="31" fillId="6" borderId="0" xfId="0" applyFont="1" applyFill="1" applyBorder="1" applyAlignment="1">
      <alignment vertical="center"/>
    </xf>
    <xf numFmtId="0" fontId="25" fillId="6" borderId="0" xfId="0" applyFont="1" applyFill="1" applyBorder="1" applyAlignment="1">
      <alignment horizontal="left" vertical="center"/>
    </xf>
    <xf numFmtId="165" fontId="28" fillId="6" borderId="0" xfId="3" applyNumberFormat="1" applyFont="1" applyFill="1" applyBorder="1" applyAlignment="1">
      <alignment horizontal="left" vertical="center"/>
    </xf>
    <xf numFmtId="165" fontId="29" fillId="6" borderId="0" xfId="3" applyNumberFormat="1" applyFont="1" applyFill="1" applyBorder="1" applyAlignment="1">
      <alignment horizontal="left" vertical="center"/>
    </xf>
    <xf numFmtId="164" fontId="5" fillId="0" borderId="0" xfId="4" applyNumberFormat="1" applyFont="1" applyFill="1" applyBorder="1" applyAlignment="1">
      <alignment horizontal="left" vertical="center"/>
    </xf>
    <xf numFmtId="0" fontId="27" fillId="0" borderId="0" xfId="0" applyFont="1" applyFill="1" applyBorder="1" applyAlignment="1">
      <alignment horizontal="left" vertical="center"/>
    </xf>
    <xf numFmtId="165" fontId="5" fillId="0"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2" xfId="3" applyNumberFormat="1" applyFont="1" applyFill="1" applyBorder="1" applyAlignment="1">
      <alignment horizontal="right" vertical="center"/>
    </xf>
    <xf numFmtId="0" fontId="9" fillId="0" borderId="0" xfId="7" applyFont="1" applyFill="1" applyBorder="1" applyAlignment="1">
      <alignment wrapText="1"/>
    </xf>
    <xf numFmtId="165" fontId="9" fillId="0" borderId="0" xfId="7" applyNumberFormat="1" applyFont="1" applyFill="1" applyBorder="1" applyAlignment="1">
      <alignment horizontal="right"/>
    </xf>
    <xf numFmtId="0" fontId="1" fillId="0" borderId="0" xfId="9" applyFont="1" applyFill="1"/>
    <xf numFmtId="164" fontId="34" fillId="0" borderId="1" xfId="4" applyNumberFormat="1" applyFont="1" applyBorder="1" applyAlignment="1">
      <alignment horizontal="left"/>
    </xf>
    <xf numFmtId="164" fontId="34" fillId="0" borderId="1" xfId="4" quotePrefix="1" applyNumberFormat="1" applyFont="1" applyBorder="1" applyAlignment="1">
      <alignment horizontal="left"/>
    </xf>
    <xf numFmtId="164" fontId="34" fillId="0" borderId="1" xfId="4" quotePrefix="1" applyNumberFormat="1" applyFont="1" applyBorder="1"/>
    <xf numFmtId="0" fontId="1" fillId="0" borderId="1" xfId="9" applyFont="1" applyBorder="1"/>
    <xf numFmtId="0" fontId="0" fillId="0" borderId="0" xfId="0" applyFont="1"/>
    <xf numFmtId="164" fontId="34" fillId="0" borderId="4" xfId="7" applyNumberFormat="1" applyFont="1" applyBorder="1" applyAlignment="1"/>
    <xf numFmtId="165" fontId="34" fillId="0" borderId="1" xfId="3" applyNumberFormat="1" applyFont="1" applyFill="1" applyBorder="1" applyAlignment="1">
      <alignment horizontal="left"/>
    </xf>
    <xf numFmtId="164" fontId="1" fillId="0" borderId="34" xfId="6" applyNumberFormat="1" applyFont="1" applyBorder="1" applyAlignment="1"/>
    <xf numFmtId="0" fontId="1" fillId="0" borderId="55" xfId="9" applyFont="1" applyBorder="1"/>
    <xf numFmtId="164" fontId="25" fillId="0" borderId="39" xfId="3" applyNumberFormat="1" applyFont="1" applyFill="1" applyBorder="1" applyAlignment="1">
      <alignment horizontal="right" vertical="center"/>
    </xf>
    <xf numFmtId="166" fontId="2" fillId="0" borderId="15" xfId="0" applyNumberFormat="1" applyFont="1" applyFill="1" applyBorder="1" applyAlignment="1">
      <alignment horizontal="center" vertical="center" wrapText="1" readingOrder="1"/>
    </xf>
    <xf numFmtId="165" fontId="0" fillId="6" borderId="0" xfId="0" applyNumberFormat="1" applyFill="1" applyBorder="1"/>
    <xf numFmtId="165" fontId="34" fillId="0" borderId="4" xfId="7" applyNumberFormat="1" applyFont="1" applyFill="1" applyBorder="1" applyAlignment="1">
      <alignment horizontal="right"/>
    </xf>
    <xf numFmtId="165" fontId="34" fillId="0" borderId="5" xfId="7" applyNumberFormat="1" applyFont="1" applyFill="1" applyBorder="1" applyAlignment="1">
      <alignment horizontal="right"/>
    </xf>
    <xf numFmtId="3" fontId="36" fillId="0" borderId="0" xfId="0" applyNumberFormat="1" applyFont="1"/>
    <xf numFmtId="0" fontId="1" fillId="0" borderId="0" xfId="9" applyFont="1" applyBorder="1"/>
    <xf numFmtId="0" fontId="0" fillId="0" borderId="0" xfId="0" applyBorder="1"/>
    <xf numFmtId="17" fontId="5" fillId="9" borderId="39" xfId="0" quotePrefix="1" applyNumberFormat="1" applyFont="1" applyFill="1" applyBorder="1" applyAlignment="1">
      <alignment horizontal="right" vertical="center"/>
    </xf>
    <xf numFmtId="3" fontId="2" fillId="0" borderId="14" xfId="0" applyNumberFormat="1" applyFont="1" applyFill="1" applyBorder="1" applyAlignment="1">
      <alignment horizontal="center" vertical="center" wrapText="1" readingOrder="1"/>
    </xf>
    <xf numFmtId="3" fontId="2" fillId="0" borderId="12" xfId="0" applyNumberFormat="1" applyFont="1" applyFill="1" applyBorder="1" applyAlignment="1">
      <alignment horizontal="center" vertical="center" wrapText="1" readingOrder="1"/>
    </xf>
    <xf numFmtId="3" fontId="2" fillId="0" borderId="10" xfId="0" applyNumberFormat="1" applyFont="1" applyFill="1" applyBorder="1" applyAlignment="1">
      <alignment horizontal="center" vertical="center" wrapText="1" readingOrder="1"/>
    </xf>
    <xf numFmtId="3" fontId="2" fillId="0" borderId="11" xfId="0" applyNumberFormat="1" applyFont="1" applyFill="1" applyBorder="1" applyAlignment="1">
      <alignment horizontal="center" vertical="center" wrapText="1" readingOrder="1"/>
    </xf>
    <xf numFmtId="166" fontId="2" fillId="0" borderId="9" xfId="8" applyNumberFormat="1" applyFont="1" applyFill="1" applyBorder="1" applyAlignment="1">
      <alignment horizontal="center" vertical="center" wrapText="1" readingOrder="1"/>
    </xf>
    <xf numFmtId="166" fontId="35" fillId="0" borderId="15" xfId="0" applyNumberFormat="1" applyFont="1" applyFill="1" applyBorder="1" applyAlignment="1">
      <alignment horizontal="center" vertical="center" wrapText="1" readingOrder="1"/>
    </xf>
    <xf numFmtId="3" fontId="35" fillId="0" borderId="12" xfId="0" applyNumberFormat="1" applyFont="1" applyFill="1" applyBorder="1" applyAlignment="1">
      <alignment horizontal="center" vertical="center" wrapText="1" readingOrder="1"/>
    </xf>
    <xf numFmtId="3" fontId="35" fillId="0" borderId="14" xfId="0" applyNumberFormat="1" applyFont="1" applyFill="1" applyBorder="1" applyAlignment="1">
      <alignment horizontal="center" vertical="center" wrapText="1" readingOrder="1"/>
    </xf>
    <xf numFmtId="165" fontId="5" fillId="2" borderId="40" xfId="4" quotePrefix="1" applyNumberFormat="1" applyFont="1" applyFill="1" applyBorder="1" applyAlignment="1">
      <alignment horizontal="right" vertical="center"/>
    </xf>
    <xf numFmtId="165" fontId="25" fillId="0" borderId="42" xfId="7" applyNumberFormat="1" applyFont="1" applyFill="1" applyBorder="1" applyAlignment="1">
      <alignment horizontal="right" vertical="center"/>
    </xf>
    <xf numFmtId="165" fontId="25" fillId="0" borderId="0" xfId="7" applyNumberFormat="1" applyFont="1" applyFill="1" applyBorder="1" applyAlignment="1">
      <alignment horizontal="right" vertical="center"/>
    </xf>
    <xf numFmtId="0" fontId="25" fillId="6" borderId="4" xfId="5" applyFont="1" applyFill="1" applyBorder="1" applyAlignment="1"/>
    <xf numFmtId="0" fontId="25" fillId="8" borderId="42" xfId="0" applyFont="1" applyFill="1" applyBorder="1" applyAlignment="1">
      <alignment horizontal="right" vertical="center"/>
    </xf>
    <xf numFmtId="0" fontId="27" fillId="0" borderId="0" xfId="0" applyFont="1" applyBorder="1" applyAlignment="1">
      <alignment vertical="center"/>
    </xf>
    <xf numFmtId="0" fontId="25" fillId="6" borderId="42" xfId="3" applyFont="1" applyFill="1" applyBorder="1" applyAlignment="1">
      <alignment vertical="center"/>
    </xf>
    <xf numFmtId="0" fontId="31" fillId="6" borderId="43" xfId="0" applyFont="1" applyFill="1" applyBorder="1" applyAlignment="1">
      <alignment vertical="center"/>
    </xf>
    <xf numFmtId="0" fontId="27" fillId="0" borderId="33" xfId="0" applyFont="1" applyBorder="1" applyAlignment="1">
      <alignment vertical="center"/>
    </xf>
    <xf numFmtId="0" fontId="25" fillId="6" borderId="42" xfId="0" applyFont="1" applyFill="1" applyBorder="1" applyAlignment="1">
      <alignment horizontal="left" vertical="center" wrapText="1"/>
    </xf>
    <xf numFmtId="0" fontId="27" fillId="0" borderId="0" xfId="0" applyFont="1" applyBorder="1" applyAlignment="1">
      <alignment horizontal="left" vertical="center" wrapText="1"/>
    </xf>
    <xf numFmtId="0" fontId="25" fillId="6" borderId="42" xfId="0" applyFont="1" applyFill="1" applyBorder="1" applyAlignment="1">
      <alignment horizontal="left" vertical="center"/>
    </xf>
    <xf numFmtId="0" fontId="27" fillId="0" borderId="0" xfId="0" applyFont="1" applyBorder="1" applyAlignment="1">
      <alignment horizontal="left" vertical="center"/>
    </xf>
    <xf numFmtId="164" fontId="5" fillId="6" borderId="35" xfId="5" applyNumberFormat="1" applyFont="1" applyFill="1" applyBorder="1" applyAlignment="1">
      <alignment vertical="center"/>
    </xf>
    <xf numFmtId="0" fontId="27" fillId="0" borderId="4" xfId="0" applyFont="1" applyBorder="1" applyAlignment="1">
      <alignment vertical="center"/>
    </xf>
    <xf numFmtId="0" fontId="25" fillId="6" borderId="42" xfId="5" applyFont="1" applyFill="1" applyBorder="1" applyAlignment="1">
      <alignment vertical="center"/>
    </xf>
    <xf numFmtId="0" fontId="25" fillId="0" borderId="42" xfId="3" applyFont="1" applyBorder="1" applyAlignment="1">
      <alignment vertical="center"/>
    </xf>
    <xf numFmtId="164" fontId="25" fillId="6" borderId="42" xfId="3" applyNumberFormat="1" applyFont="1" applyFill="1" applyBorder="1" applyAlignment="1">
      <alignment horizontal="left" vertical="top" wrapText="1"/>
    </xf>
    <xf numFmtId="164" fontId="25" fillId="6" borderId="0" xfId="3" applyNumberFormat="1" applyFont="1" applyFill="1" applyBorder="1" applyAlignment="1">
      <alignment horizontal="left" vertical="top" wrapText="1"/>
    </xf>
    <xf numFmtId="0" fontId="0" fillId="0" borderId="42" xfId="0" applyBorder="1" applyAlignment="1">
      <alignment vertical="top"/>
    </xf>
    <xf numFmtId="0" fontId="0" fillId="0" borderId="0" xfId="0" applyAlignment="1">
      <alignment vertical="top"/>
    </xf>
    <xf numFmtId="164" fontId="25" fillId="6" borderId="38" xfId="4" applyNumberFormat="1" applyFont="1" applyFill="1" applyBorder="1" applyAlignment="1">
      <alignment vertical="center"/>
    </xf>
    <xf numFmtId="0" fontId="27" fillId="0" borderId="2" xfId="0" applyFont="1" applyBorder="1" applyAlignment="1">
      <alignment vertical="center"/>
    </xf>
    <xf numFmtId="164" fontId="5" fillId="0" borderId="4" xfId="5" applyNumberFormat="1" applyFont="1" applyFill="1" applyBorder="1" applyAlignment="1">
      <alignment horizontal="center" vertical="center"/>
    </xf>
    <xf numFmtId="164" fontId="5" fillId="6" borderId="4" xfId="5" applyNumberFormat="1" applyFont="1" applyFill="1" applyBorder="1" applyAlignment="1">
      <alignment horizontal="center" vertical="center"/>
    </xf>
    <xf numFmtId="164" fontId="5" fillId="0" borderId="38" xfId="4" applyNumberFormat="1" applyFont="1" applyFill="1" applyBorder="1" applyAlignment="1">
      <alignment vertical="center"/>
    </xf>
    <xf numFmtId="0" fontId="31" fillId="0" borderId="2" xfId="0" applyFont="1" applyFill="1" applyBorder="1" applyAlignment="1">
      <alignment vertical="center"/>
    </xf>
    <xf numFmtId="0" fontId="25" fillId="6" borderId="0" xfId="0" applyFont="1" applyFill="1" applyBorder="1" applyAlignment="1">
      <alignment horizontal="left" vertical="center"/>
    </xf>
    <xf numFmtId="164" fontId="5" fillId="2" borderId="35" xfId="4" applyNumberFormat="1" applyFont="1" applyFill="1" applyBorder="1" applyAlignment="1">
      <alignment horizontal="left" vertical="center"/>
    </xf>
    <xf numFmtId="0" fontId="27" fillId="0" borderId="4" xfId="0" applyFont="1" applyBorder="1" applyAlignment="1">
      <alignment horizontal="left" vertical="center"/>
    </xf>
    <xf numFmtId="0" fontId="27" fillId="0" borderId="36" xfId="0" applyFont="1" applyBorder="1" applyAlignment="1">
      <alignment horizontal="left" vertical="center"/>
    </xf>
    <xf numFmtId="164" fontId="25" fillId="6" borderId="6" xfId="4" applyNumberFormat="1" applyFont="1" applyFill="1" applyBorder="1" applyAlignment="1">
      <alignment horizontal="left" vertical="center"/>
    </xf>
    <xf numFmtId="0" fontId="27" fillId="0" borderId="6" xfId="0" applyFont="1" applyBorder="1" applyAlignment="1">
      <alignment horizontal="left" vertical="center"/>
    </xf>
    <xf numFmtId="164" fontId="25" fillId="6" borderId="42" xfId="4" applyNumberFormat="1" applyFont="1" applyFill="1" applyBorder="1" applyAlignment="1">
      <alignment horizontal="left" vertical="center"/>
    </xf>
    <xf numFmtId="0" fontId="26" fillId="6" borderId="0" xfId="0" applyFont="1" applyFill="1" applyBorder="1" applyAlignment="1">
      <alignment vertical="center"/>
    </xf>
    <xf numFmtId="164" fontId="5" fillId="6" borderId="36" xfId="5" applyNumberFormat="1" applyFont="1" applyFill="1" applyBorder="1" applyAlignment="1">
      <alignment horizontal="center" vertical="center"/>
    </xf>
    <xf numFmtId="164" fontId="5" fillId="9" borderId="42" xfId="4" applyNumberFormat="1" applyFont="1" applyFill="1" applyBorder="1" applyAlignment="1">
      <alignment vertical="center"/>
    </xf>
    <xf numFmtId="164" fontId="5" fillId="9" borderId="0" xfId="4" applyNumberFormat="1" applyFont="1" applyFill="1" applyBorder="1" applyAlignment="1">
      <alignment vertical="center"/>
    </xf>
    <xf numFmtId="164" fontId="5" fillId="0" borderId="35" xfId="4" applyNumberFormat="1" applyFont="1" applyBorder="1" applyAlignment="1">
      <alignment vertical="center"/>
    </xf>
    <xf numFmtId="0" fontId="32" fillId="6" borderId="4" xfId="0" applyFont="1" applyFill="1" applyBorder="1" applyAlignment="1">
      <alignment vertical="center"/>
    </xf>
    <xf numFmtId="164" fontId="5" fillId="0" borderId="38" xfId="4" applyNumberFormat="1" applyFont="1" applyBorder="1" applyAlignment="1">
      <alignment vertical="center"/>
    </xf>
    <xf numFmtId="0" fontId="33" fillId="0" borderId="2" xfId="0" applyFont="1" applyBorder="1" applyAlignment="1">
      <alignment vertical="center"/>
    </xf>
    <xf numFmtId="164" fontId="25" fillId="6" borderId="42" xfId="3" applyNumberFormat="1" applyFont="1" applyFill="1" applyBorder="1" applyAlignment="1">
      <alignment horizontal="left" vertical="center" wrapText="1"/>
    </xf>
    <xf numFmtId="164" fontId="25" fillId="6" borderId="0" xfId="3" applyNumberFormat="1" applyFont="1" applyFill="1" applyBorder="1" applyAlignment="1">
      <alignment horizontal="left" vertical="center" wrapText="1"/>
    </xf>
    <xf numFmtId="164" fontId="25" fillId="2" borderId="42" xfId="0" applyNumberFormat="1" applyFont="1" applyFill="1" applyBorder="1" applyAlignment="1">
      <alignment horizontal="left" vertical="center" wrapText="1"/>
    </xf>
    <xf numFmtId="0" fontId="31" fillId="0" borderId="0" xfId="0" applyFont="1" applyBorder="1" applyAlignment="1">
      <alignment horizontal="left" vertical="center" wrapText="1"/>
    </xf>
    <xf numFmtId="164" fontId="25" fillId="0" borderId="42" xfId="3" applyNumberFormat="1" applyFont="1" applyBorder="1" applyAlignment="1">
      <alignment vertical="center"/>
    </xf>
    <xf numFmtId="164" fontId="25" fillId="0" borderId="42" xfId="3" quotePrefix="1" applyNumberFormat="1" applyFont="1" applyBorder="1" applyAlignment="1">
      <alignment vertical="center"/>
    </xf>
    <xf numFmtId="164" fontId="5" fillId="0" borderId="42" xfId="3" applyNumberFormat="1" applyFont="1" applyBorder="1" applyAlignment="1">
      <alignment vertical="center"/>
    </xf>
    <xf numFmtId="0" fontId="31" fillId="9" borderId="0" xfId="0" applyFont="1" applyFill="1" applyBorder="1" applyAlignment="1">
      <alignment vertical="center"/>
    </xf>
    <xf numFmtId="0" fontId="25" fillId="6" borderId="2" xfId="5" applyFont="1" applyFill="1" applyBorder="1" applyAlignment="1"/>
    <xf numFmtId="0" fontId="27" fillId="0" borderId="2" xfId="0" applyFont="1" applyBorder="1" applyAlignment="1"/>
    <xf numFmtId="0" fontId="27" fillId="0" borderId="37" xfId="0" applyFont="1" applyBorder="1" applyAlignment="1"/>
    <xf numFmtId="0" fontId="5" fillId="6" borderId="42" xfId="7" quotePrefix="1" applyFont="1" applyFill="1" applyBorder="1" applyAlignment="1">
      <alignment horizontal="left" vertical="center"/>
    </xf>
    <xf numFmtId="0" fontId="25" fillId="6" borderId="35" xfId="7" applyFont="1" applyFill="1" applyBorder="1" applyAlignment="1">
      <alignment horizontal="left" vertical="center" wrapText="1"/>
    </xf>
    <xf numFmtId="0" fontId="25" fillId="6" borderId="4" xfId="7" applyFont="1" applyFill="1" applyBorder="1" applyAlignment="1">
      <alignment horizontal="left" vertical="center" wrapText="1"/>
    </xf>
    <xf numFmtId="0" fontId="25" fillId="6" borderId="0" xfId="0" applyFont="1" applyFill="1" applyBorder="1" applyAlignment="1">
      <alignment horizontal="left" vertical="center" wrapText="1"/>
    </xf>
    <xf numFmtId="0" fontId="5" fillId="2" borderId="40" xfId="3" applyFont="1" applyFill="1" applyBorder="1" applyAlignment="1">
      <alignment horizontal="left" vertical="center"/>
    </xf>
    <xf numFmtId="0" fontId="31" fillId="0" borderId="32" xfId="0" applyFont="1" applyBorder="1" applyAlignment="1">
      <alignment horizontal="left" vertical="center"/>
    </xf>
    <xf numFmtId="164" fontId="5" fillId="0" borderId="36" xfId="5" applyNumberFormat="1" applyFont="1" applyFill="1" applyBorder="1" applyAlignment="1">
      <alignment horizontal="center" vertical="center"/>
    </xf>
    <xf numFmtId="164" fontId="25" fillId="6" borderId="35" xfId="3" applyNumberFormat="1" applyFont="1" applyFill="1" applyBorder="1" applyAlignment="1">
      <alignment horizontal="left" vertical="center" wrapText="1"/>
    </xf>
    <xf numFmtId="164" fontId="25" fillId="6" borderId="4" xfId="3" applyNumberFormat="1" applyFont="1" applyFill="1" applyBorder="1" applyAlignment="1">
      <alignment horizontal="left" vertical="center" wrapText="1"/>
    </xf>
    <xf numFmtId="164" fontId="25" fillId="6" borderId="43" xfId="4" applyNumberFormat="1" applyFont="1" applyFill="1" applyBorder="1" applyAlignment="1">
      <alignment vertical="center"/>
    </xf>
    <xf numFmtId="0" fontId="27" fillId="0" borderId="2" xfId="0" applyFont="1" applyFill="1" applyBorder="1" applyAlignment="1">
      <alignment vertical="center"/>
    </xf>
    <xf numFmtId="0" fontId="31" fillId="6" borderId="0" xfId="0" applyFont="1" applyFill="1" applyAlignment="1"/>
    <xf numFmtId="0" fontId="27" fillId="0" borderId="0" xfId="0" applyFont="1" applyAlignment="1"/>
    <xf numFmtId="164" fontId="25" fillId="6" borderId="42" xfId="7" applyNumberFormat="1" applyFont="1" applyFill="1" applyBorder="1" applyAlignment="1">
      <alignment horizontal="left" vertical="center"/>
    </xf>
    <xf numFmtId="0" fontId="5" fillId="2" borderId="40" xfId="7" applyFont="1" applyFill="1" applyBorder="1" applyAlignment="1">
      <alignment horizontal="left" vertical="center" wrapText="1"/>
    </xf>
    <xf numFmtId="0" fontId="27" fillId="0" borderId="32" xfId="0" applyFont="1" applyBorder="1" applyAlignment="1">
      <alignment horizontal="left" vertical="center" wrapText="1"/>
    </xf>
    <xf numFmtId="0" fontId="25" fillId="6" borderId="43" xfId="7" applyFont="1" applyFill="1" applyBorder="1" applyAlignment="1">
      <alignment horizontal="left" vertical="center" wrapText="1"/>
    </xf>
    <xf numFmtId="0" fontId="27" fillId="0" borderId="33" xfId="0" applyFont="1" applyBorder="1" applyAlignment="1">
      <alignment vertical="center" wrapText="1"/>
    </xf>
    <xf numFmtId="0" fontId="25" fillId="6" borderId="42" xfId="7" applyFont="1" applyFill="1" applyBorder="1" applyAlignment="1">
      <alignment horizontal="left" vertical="center" wrapText="1"/>
    </xf>
    <xf numFmtId="164" fontId="25" fillId="6" borderId="52" xfId="6" applyNumberFormat="1" applyFont="1" applyFill="1" applyBorder="1" applyAlignment="1">
      <alignment horizontal="left" vertical="center"/>
    </xf>
    <xf numFmtId="164" fontId="25" fillId="6" borderId="42" xfId="7" quotePrefix="1" applyNumberFormat="1" applyFont="1" applyFill="1" applyBorder="1" applyAlignment="1">
      <alignment horizontal="center" vertical="center"/>
    </xf>
    <xf numFmtId="0" fontId="27" fillId="6" borderId="0" xfId="0" applyFont="1" applyFill="1" applyBorder="1" applyAlignment="1">
      <alignment horizontal="center" vertical="center"/>
    </xf>
    <xf numFmtId="164" fontId="5" fillId="6" borderId="35" xfId="5" applyNumberFormat="1" applyFont="1" applyFill="1" applyBorder="1" applyAlignment="1">
      <alignment horizontal="left" vertical="center"/>
    </xf>
    <xf numFmtId="164" fontId="25" fillId="6" borderId="38" xfId="5" quotePrefix="1" applyNumberFormat="1" applyFont="1" applyFill="1" applyBorder="1" applyAlignment="1">
      <alignment horizontal="left" vertical="center"/>
    </xf>
    <xf numFmtId="0" fontId="27" fillId="0" borderId="2" xfId="0" applyFont="1" applyBorder="1" applyAlignment="1">
      <alignment horizontal="left" vertical="center"/>
    </xf>
    <xf numFmtId="0" fontId="25" fillId="6" borderId="50" xfId="0" applyFont="1" applyFill="1" applyBorder="1" applyAlignment="1">
      <alignment vertical="center"/>
    </xf>
    <xf numFmtId="0" fontId="27" fillId="0" borderId="50" xfId="0" applyFont="1" applyBorder="1" applyAlignment="1">
      <alignment vertical="center"/>
    </xf>
    <xf numFmtId="164" fontId="5" fillId="9" borderId="42" xfId="4" applyNumberFormat="1" applyFont="1" applyFill="1" applyBorder="1" applyAlignment="1">
      <alignment horizontal="left" vertical="center"/>
    </xf>
    <xf numFmtId="0" fontId="31" fillId="9" borderId="0" xfId="0" applyFont="1" applyFill="1" applyBorder="1" applyAlignment="1">
      <alignment horizontal="left" vertical="center"/>
    </xf>
    <xf numFmtId="0" fontId="32" fillId="0" borderId="4" xfId="0" applyFont="1" applyFill="1" applyBorder="1" applyAlignment="1">
      <alignment horizontal="center" vertical="center"/>
    </xf>
    <xf numFmtId="0" fontId="31" fillId="6" borderId="0" xfId="0" applyFont="1" applyFill="1" applyBorder="1" applyAlignment="1">
      <alignment vertical="center"/>
    </xf>
    <xf numFmtId="164" fontId="28" fillId="6" borderId="0" xfId="0" applyNumberFormat="1" applyFont="1" applyFill="1" applyBorder="1" applyAlignment="1">
      <alignment horizontal="right" vertical="center"/>
    </xf>
    <xf numFmtId="0" fontId="0" fillId="0" borderId="0" xfId="0" applyAlignment="1"/>
    <xf numFmtId="164" fontId="24" fillId="6"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5" fillId="6" borderId="6" xfId="0" applyFont="1" applyFill="1" applyBorder="1" applyAlignment="1">
      <alignment horizontal="left" vertical="center"/>
    </xf>
    <xf numFmtId="0" fontId="27" fillId="0" borderId="6" xfId="0" applyFont="1" applyBorder="1" applyAlignment="1">
      <alignment vertical="center"/>
    </xf>
    <xf numFmtId="0" fontId="27" fillId="0" borderId="41" xfId="0" applyFont="1" applyBorder="1" applyAlignment="1">
      <alignment horizontal="left" vertical="center" wrapText="1"/>
    </xf>
    <xf numFmtId="0" fontId="27" fillId="0" borderId="0" xfId="0" applyFont="1" applyBorder="1" applyAlignment="1">
      <alignment vertical="center" wrapText="1"/>
    </xf>
    <xf numFmtId="0" fontId="27" fillId="0" borderId="39" xfId="0" applyFont="1" applyBorder="1" applyAlignment="1">
      <alignment vertical="center" wrapText="1"/>
    </xf>
    <xf numFmtId="0" fontId="27" fillId="0" borderId="32" xfId="0" applyFont="1" applyBorder="1" applyAlignment="1">
      <alignment horizontal="left" vertical="center"/>
    </xf>
    <xf numFmtId="0" fontId="27" fillId="0" borderId="41" xfId="0" applyFont="1" applyBorder="1" applyAlignment="1">
      <alignment horizontal="left" vertical="center"/>
    </xf>
    <xf numFmtId="0" fontId="25" fillId="6" borderId="38" xfId="5" applyFont="1" applyFill="1" applyBorder="1" applyAlignment="1"/>
    <xf numFmtId="0" fontId="27" fillId="9" borderId="0" xfId="0" applyFont="1" applyFill="1" applyBorder="1" applyAlignment="1">
      <alignment vertical="center"/>
    </xf>
    <xf numFmtId="164" fontId="25" fillId="2" borderId="42" xfId="3" applyNumberFormat="1" applyFont="1" applyFill="1" applyBorder="1" applyAlignment="1">
      <alignment vertical="center"/>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2" fillId="0" borderId="11"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17" fontId="2" fillId="0" borderId="19" xfId="0" applyNumberFormat="1" applyFont="1" applyFill="1" applyBorder="1" applyAlignment="1">
      <alignment horizontal="center" vertical="center" wrapText="1" readingOrder="1"/>
    </xf>
    <xf numFmtId="17" fontId="2" fillId="0" borderId="13" xfId="0" applyNumberFormat="1" applyFont="1" applyFill="1" applyBorder="1" applyAlignment="1">
      <alignment horizontal="center" vertical="center" wrapText="1" readingOrder="1"/>
    </xf>
    <xf numFmtId="0" fontId="2" fillId="0" borderId="8" xfId="0" applyFont="1" applyBorder="1" applyAlignment="1">
      <alignment horizontal="center" vertical="center" wrapText="1" readingOrder="1"/>
    </xf>
    <xf numFmtId="0" fontId="20" fillId="3" borderId="23" xfId="0" applyFont="1" applyFill="1" applyBorder="1" applyAlignment="1">
      <alignment horizontal="center" vertical="center" wrapText="1" readingOrder="1"/>
    </xf>
    <xf numFmtId="0" fontId="20" fillId="3" borderId="24" xfId="0" applyFont="1" applyFill="1" applyBorder="1" applyAlignment="1">
      <alignment horizontal="center" vertical="center" wrapText="1" readingOrder="1"/>
    </xf>
    <xf numFmtId="0" fontId="20" fillId="3" borderId="16" xfId="0" applyFont="1" applyFill="1" applyBorder="1" applyAlignment="1">
      <alignment horizontal="center" vertical="center" wrapText="1" readingOrder="1"/>
    </xf>
    <xf numFmtId="0" fontId="20" fillId="3" borderId="17" xfId="0" applyFont="1" applyFill="1" applyBorder="1" applyAlignment="1">
      <alignment horizontal="center" vertical="center" wrapText="1" readingOrder="1"/>
    </xf>
    <xf numFmtId="0" fontId="20" fillId="3" borderId="25" xfId="0" applyFont="1" applyFill="1" applyBorder="1" applyAlignment="1">
      <alignment horizontal="center" vertical="center" wrapText="1" readingOrder="1"/>
    </xf>
    <xf numFmtId="0" fontId="20" fillId="3" borderId="26" xfId="0" applyFont="1" applyFill="1" applyBorder="1" applyAlignment="1">
      <alignment horizontal="center" vertical="center" wrapText="1" readingOrder="1"/>
    </xf>
    <xf numFmtId="0" fontId="20" fillId="3" borderId="27" xfId="0" applyFont="1" applyFill="1" applyBorder="1" applyAlignment="1">
      <alignment horizontal="center" vertical="center" wrapText="1" readingOrder="1"/>
    </xf>
    <xf numFmtId="0" fontId="20" fillId="3" borderId="28" xfId="0" applyFont="1" applyFill="1" applyBorder="1" applyAlignment="1">
      <alignment horizontal="center" vertical="center" wrapText="1" readingOrder="1"/>
    </xf>
    <xf numFmtId="0" fontId="20" fillId="3" borderId="29" xfId="0" applyFont="1" applyFill="1" applyBorder="1" applyAlignment="1">
      <alignment horizontal="center" vertical="center" wrapText="1" readingOrder="1"/>
    </xf>
    <xf numFmtId="0" fontId="20" fillId="3" borderId="30" xfId="0" applyFont="1" applyFill="1" applyBorder="1" applyAlignment="1">
      <alignment horizontal="center" vertical="center" wrapText="1" readingOrder="1"/>
    </xf>
    <xf numFmtId="0" fontId="20" fillId="3" borderId="31" xfId="0" applyFont="1" applyFill="1" applyBorder="1" applyAlignment="1">
      <alignment horizontal="center" vertical="center" wrapText="1" readingOrder="1"/>
    </xf>
    <xf numFmtId="0" fontId="0" fillId="6" borderId="0" xfId="0" applyFill="1" applyAlignment="1">
      <alignment horizontal="justify" vertical="top" wrapText="1"/>
    </xf>
  </cellXfs>
  <cellStyles count="15">
    <cellStyle name="Coma" xfId="1" builtinId="3"/>
    <cellStyle name="Euro" xfId="11"/>
    <cellStyle name="Monetari [0]_Full1" xfId="12"/>
    <cellStyle name="Monetari_Full1" xfId="13"/>
    <cellStyle name="Normal" xfId="0" builtinId="0"/>
    <cellStyle name="Normal 2" xfId="9"/>
    <cellStyle name="Normal 2 2" xfId="14"/>
    <cellStyle name="Normal 3 2" xfId="2"/>
    <cellStyle name="Normal_Butll2" xfId="3"/>
    <cellStyle name="Normal_Butll2-2002" xfId="4"/>
    <cellStyle name="Normal_Butll4-2002" xfId="5"/>
    <cellStyle name="Normal_Butll5-des2002" xfId="6"/>
    <cellStyle name="Normal_Gaspet-CORES-2002" xfId="7"/>
    <cellStyle name="Percentatge" xfId="8" builtinId="5"/>
    <cellStyle name="Percentatge 2" xfId="1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d'energia elèctrica en barres de central acumulada dels darrers dotze mesos (GWh)</a:t>
            </a:r>
          </a:p>
        </c:rich>
      </c:tx>
      <c:layout/>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Sèrie!$Z$107:$GM$107</c:f>
              <c:numCache>
                <c:formatCode>_-* #,##0.0\ _€_-;\-* #,##0.0\ _€_-;_-* "-"??\ _€_-;_-@_-</c:formatCode>
                <c:ptCount val="170"/>
                <c:pt idx="0">
                  <c:v>48177.203345510999</c:v>
                </c:pt>
                <c:pt idx="1">
                  <c:v>48162.221253468</c:v>
                </c:pt>
                <c:pt idx="2">
                  <c:v>48200.694179327998</c:v>
                </c:pt>
                <c:pt idx="3">
                  <c:v>48421.604695382994</c:v>
                </c:pt>
                <c:pt idx="4">
                  <c:v>48515.899726481002</c:v>
                </c:pt>
                <c:pt idx="5">
                  <c:v>48583.508163294988</c:v>
                </c:pt>
                <c:pt idx="6">
                  <c:v>48342.496459946</c:v>
                </c:pt>
                <c:pt idx="7">
                  <c:v>48382.702436631</c:v>
                </c:pt>
                <c:pt idx="8">
                  <c:v>48403.751366290002</c:v>
                </c:pt>
                <c:pt idx="9">
                  <c:v>48534.433404693002</c:v>
                </c:pt>
                <c:pt idx="10">
                  <c:v>48873.682487255996</c:v>
                </c:pt>
                <c:pt idx="11">
                  <c:v>49045.917409610003</c:v>
                </c:pt>
                <c:pt idx="12">
                  <c:v>49107.896550172001</c:v>
                </c:pt>
                <c:pt idx="13">
                  <c:v>49370.480083706003</c:v>
                </c:pt>
                <c:pt idx="14">
                  <c:v>49346.657983205005</c:v>
                </c:pt>
                <c:pt idx="15">
                  <c:v>49543.697431082997</c:v>
                </c:pt>
                <c:pt idx="16">
                  <c:v>49480.815334506995</c:v>
                </c:pt>
                <c:pt idx="17">
                  <c:v>49299.315724003995</c:v>
                </c:pt>
                <c:pt idx="18">
                  <c:v>49387.461640543988</c:v>
                </c:pt>
                <c:pt idx="19">
                  <c:v>49492.418261350009</c:v>
                </c:pt>
                <c:pt idx="20">
                  <c:v>49486.813280101</c:v>
                </c:pt>
                <c:pt idx="21">
                  <c:v>49410.658597853915</c:v>
                </c:pt>
                <c:pt idx="22">
                  <c:v>49228.841325399233</c:v>
                </c:pt>
                <c:pt idx="23">
                  <c:v>49075.002093977891</c:v>
                </c:pt>
                <c:pt idx="24">
                  <c:v>48859.397713593527</c:v>
                </c:pt>
                <c:pt idx="25">
                  <c:v>48517.362940453699</c:v>
                </c:pt>
                <c:pt idx="26">
                  <c:v>48353.026567984562</c:v>
                </c:pt>
                <c:pt idx="27">
                  <c:v>47999.688732241048</c:v>
                </c:pt>
                <c:pt idx="28">
                  <c:v>47770.141838088581</c:v>
                </c:pt>
                <c:pt idx="29">
                  <c:v>47734.653290690578</c:v>
                </c:pt>
                <c:pt idx="30">
                  <c:v>47629.852190649966</c:v>
                </c:pt>
                <c:pt idx="31">
                  <c:v>47670.031186786058</c:v>
                </c:pt>
                <c:pt idx="32">
                  <c:v>47530.800941704692</c:v>
                </c:pt>
                <c:pt idx="33">
                  <c:v>47403.063799195959</c:v>
                </c:pt>
                <c:pt idx="34">
                  <c:v>47290.16324311385</c:v>
                </c:pt>
                <c:pt idx="35">
                  <c:v>47326.847589479941</c:v>
                </c:pt>
                <c:pt idx="36">
                  <c:v>47462.939778421445</c:v>
                </c:pt>
                <c:pt idx="37">
                  <c:v>47699.994211278274</c:v>
                </c:pt>
                <c:pt idx="38">
                  <c:v>47998.70523652641</c:v>
                </c:pt>
                <c:pt idx="39">
                  <c:v>48109.678797996916</c:v>
                </c:pt>
                <c:pt idx="40">
                  <c:v>48251.912172750395</c:v>
                </c:pt>
                <c:pt idx="41">
                  <c:v>48257.009969142397</c:v>
                </c:pt>
                <c:pt idx="42">
                  <c:v>48435.502896583013</c:v>
                </c:pt>
                <c:pt idx="43">
                  <c:v>48415.709622761911</c:v>
                </c:pt>
                <c:pt idx="44">
                  <c:v>48537.032840976273</c:v>
                </c:pt>
                <c:pt idx="45">
                  <c:v>48583.513384180107</c:v>
                </c:pt>
                <c:pt idx="46">
                  <c:v>48809.029305112897</c:v>
                </c:pt>
                <c:pt idx="47">
                  <c:v>48943.974484106315</c:v>
                </c:pt>
                <c:pt idx="48">
                  <c:v>48935.266624469004</c:v>
                </c:pt>
                <c:pt idx="49">
                  <c:v>48822.572203787</c:v>
                </c:pt>
                <c:pt idx="50">
                  <c:v>48775.674167574994</c:v>
                </c:pt>
                <c:pt idx="51">
                  <c:v>48638.495899269998</c:v>
                </c:pt>
                <c:pt idx="52">
                  <c:v>48690.935741022993</c:v>
                </c:pt>
                <c:pt idx="53">
                  <c:v>48703.122366972988</c:v>
                </c:pt>
                <c:pt idx="54">
                  <c:v>48300.125791457998</c:v>
                </c:pt>
                <c:pt idx="55">
                  <c:v>48312.089718290001</c:v>
                </c:pt>
                <c:pt idx="56">
                  <c:v>48445.098394806009</c:v>
                </c:pt>
                <c:pt idx="57">
                  <c:v>48347.204343508012</c:v>
                </c:pt>
                <c:pt idx="58">
                  <c:v>48005.398744402009</c:v>
                </c:pt>
                <c:pt idx="59">
                  <c:v>47617.644083659827</c:v>
                </c:pt>
                <c:pt idx="60">
                  <c:v>47488.540637756007</c:v>
                </c:pt>
                <c:pt idx="61">
                  <c:v>47824.807726076004</c:v>
                </c:pt>
                <c:pt idx="62">
                  <c:v>47599.599659243002</c:v>
                </c:pt>
                <c:pt idx="63">
                  <c:v>47597.997479883008</c:v>
                </c:pt>
                <c:pt idx="64">
                  <c:v>47490.802209948</c:v>
                </c:pt>
                <c:pt idx="65">
                  <c:v>47562.191245581002</c:v>
                </c:pt>
                <c:pt idx="66">
                  <c:v>47618.320881739004</c:v>
                </c:pt>
                <c:pt idx="67">
                  <c:v>47729.471067127</c:v>
                </c:pt>
                <c:pt idx="68">
                  <c:v>47398.910107944001</c:v>
                </c:pt>
                <c:pt idx="69">
                  <c:v>47411.818974613998</c:v>
                </c:pt>
                <c:pt idx="70">
                  <c:v>47441.509529609008</c:v>
                </c:pt>
                <c:pt idx="71">
                  <c:v>47428.773443561004</c:v>
                </c:pt>
                <c:pt idx="72">
                  <c:v>47418.134661868004</c:v>
                </c:pt>
                <c:pt idx="73">
                  <c:v>47006.779646213996</c:v>
                </c:pt>
                <c:pt idx="74">
                  <c:v>46866.849405217996</c:v>
                </c:pt>
                <c:pt idx="75">
                  <c:v>46922.047474892002</c:v>
                </c:pt>
                <c:pt idx="76">
                  <c:v>46793.964604052002</c:v>
                </c:pt>
                <c:pt idx="77">
                  <c:v>46433.655472744002</c:v>
                </c:pt>
                <c:pt idx="78">
                  <c:v>46451.266971621</c:v>
                </c:pt>
                <c:pt idx="79">
                  <c:v>46187.332775636001</c:v>
                </c:pt>
                <c:pt idx="80">
                  <c:v>46133.886474473999</c:v>
                </c:pt>
                <c:pt idx="81">
                  <c:v>46081.488316985997</c:v>
                </c:pt>
                <c:pt idx="82">
                  <c:v>46054.450161185996</c:v>
                </c:pt>
                <c:pt idx="83">
                  <c:v>46122.42354535</c:v>
                </c:pt>
                <c:pt idx="84">
                  <c:v>45999.595094560151</c:v>
                </c:pt>
                <c:pt idx="85">
                  <c:v>45903.526758507149</c:v>
                </c:pt>
                <c:pt idx="86">
                  <c:v>45945.924798889158</c:v>
                </c:pt>
                <c:pt idx="87">
                  <c:v>45796.303826126161</c:v>
                </c:pt>
                <c:pt idx="88">
                  <c:v>45794.079358460163</c:v>
                </c:pt>
                <c:pt idx="89">
                  <c:v>45900.693795171166</c:v>
                </c:pt>
                <c:pt idx="90">
                  <c:v>45785.890001231157</c:v>
                </c:pt>
                <c:pt idx="91">
                  <c:v>45694.130794151155</c:v>
                </c:pt>
                <c:pt idx="92">
                  <c:v>45828.929986828152</c:v>
                </c:pt>
                <c:pt idx="93">
                  <c:v>45839.147876190153</c:v>
                </c:pt>
                <c:pt idx="94">
                  <c:v>45718.651380619158</c:v>
                </c:pt>
                <c:pt idx="95">
                  <c:v>45697.665401698163</c:v>
                </c:pt>
                <c:pt idx="96">
                  <c:v>45795.920839282007</c:v>
                </c:pt>
                <c:pt idx="97">
                  <c:v>45958.018907422011</c:v>
                </c:pt>
                <c:pt idx="98">
                  <c:v>46040.232302874007</c:v>
                </c:pt>
                <c:pt idx="99">
                  <c:v>46125.775211991007</c:v>
                </c:pt>
                <c:pt idx="100">
                  <c:v>46178.443501964</c:v>
                </c:pt>
                <c:pt idx="101">
                  <c:v>46381.545262141008</c:v>
                </c:pt>
                <c:pt idx="102">
                  <c:v>46845.272806352012</c:v>
                </c:pt>
                <c:pt idx="103">
                  <c:v>46984.930485816003</c:v>
                </c:pt>
                <c:pt idx="104">
                  <c:v>46860.870785986008</c:v>
                </c:pt>
                <c:pt idx="105">
                  <c:v>46841.480206558001</c:v>
                </c:pt>
                <c:pt idx="106">
                  <c:v>46973.608627442001</c:v>
                </c:pt>
                <c:pt idx="107">
                  <c:v>46957.799525543</c:v>
                </c:pt>
                <c:pt idx="108">
                  <c:v>46777.658436555997</c:v>
                </c:pt>
                <c:pt idx="109">
                  <c:v>46720.389223846003</c:v>
                </c:pt>
                <c:pt idx="110">
                  <c:v>46742.593660676997</c:v>
                </c:pt>
                <c:pt idx="111">
                  <c:v>46866.709811371002</c:v>
                </c:pt>
                <c:pt idx="112">
                  <c:v>46885.851144577995</c:v>
                </c:pt>
                <c:pt idx="113">
                  <c:v>46801.830134551004</c:v>
                </c:pt>
                <c:pt idx="114">
                  <c:v>46544.220456166004</c:v>
                </c:pt>
                <c:pt idx="115">
                  <c:v>46654.461996965998</c:v>
                </c:pt>
                <c:pt idx="116">
                  <c:v>46932.428870126001</c:v>
                </c:pt>
                <c:pt idx="117">
                  <c:v>46956.294093436998</c:v>
                </c:pt>
                <c:pt idx="118">
                  <c:v>47037.388250682998</c:v>
                </c:pt>
                <c:pt idx="119">
                  <c:v>47116.260962364002</c:v>
                </c:pt>
                <c:pt idx="120">
                  <c:v>47488.503911800995</c:v>
                </c:pt>
                <c:pt idx="121">
                  <c:v>47370.431455109996</c:v>
                </c:pt>
                <c:pt idx="122">
                  <c:v>47324.149714079002</c:v>
                </c:pt>
                <c:pt idx="123">
                  <c:v>47201.490103066004</c:v>
                </c:pt>
                <c:pt idx="124">
                  <c:v>47350.747134848003</c:v>
                </c:pt>
                <c:pt idx="125">
                  <c:v>47695.160497472993</c:v>
                </c:pt>
                <c:pt idx="126">
                  <c:v>47761.292239439994</c:v>
                </c:pt>
                <c:pt idx="127">
                  <c:v>47896.144605656998</c:v>
                </c:pt>
                <c:pt idx="128">
                  <c:v>47709.285055102999</c:v>
                </c:pt>
                <c:pt idx="129">
                  <c:v>47746.923979773004</c:v>
                </c:pt>
                <c:pt idx="130">
                  <c:v>47902.663929887996</c:v>
                </c:pt>
                <c:pt idx="131">
                  <c:v>48015.825664438999</c:v>
                </c:pt>
                <c:pt idx="132">
                  <c:v>47718.353340583009</c:v>
                </c:pt>
                <c:pt idx="133">
                  <c:v>47969.699048515999</c:v>
                </c:pt>
                <c:pt idx="134">
                  <c:v>48017.051666384003</c:v>
                </c:pt>
                <c:pt idx="135">
                  <c:v>48062.257653174995</c:v>
                </c:pt>
                <c:pt idx="136">
                  <c:v>47916.861682012997</c:v>
                </c:pt>
                <c:pt idx="137">
                  <c:v>47592.862379079015</c:v>
                </c:pt>
                <c:pt idx="138">
                  <c:v>47582.594800659004</c:v>
                </c:pt>
                <c:pt idx="139">
                  <c:v>47526.145733902005</c:v>
                </c:pt>
                <c:pt idx="140">
                  <c:v>47521.241772526002</c:v>
                </c:pt>
                <c:pt idx="141">
                  <c:v>47463.981521009009</c:v>
                </c:pt>
                <c:pt idx="142">
                  <c:v>47255.837239739012</c:v>
                </c:pt>
                <c:pt idx="143">
                  <c:v>46971.662625768004</c:v>
                </c:pt>
                <c:pt idx="144">
                  <c:v>47168.206211352001</c:v>
                </c:pt>
                <c:pt idx="145">
                  <c:v>46895.977590190996</c:v>
                </c:pt>
                <c:pt idx="146">
                  <c:v>46689.788968478999</c:v>
                </c:pt>
                <c:pt idx="147">
                  <c:v>46638.601755169999</c:v>
                </c:pt>
                <c:pt idx="148">
                  <c:v>46569.182752137</c:v>
                </c:pt>
                <c:pt idx="149">
                  <c:v>46457.968000641995</c:v>
                </c:pt>
                <c:pt idx="150">
                  <c:v>46499.327389018006</c:v>
                </c:pt>
                <c:pt idx="151">
                  <c:v>46406.890475870001</c:v>
                </c:pt>
                <c:pt idx="152">
                  <c:v>46329.516768433998</c:v>
                </c:pt>
                <c:pt idx="153">
                  <c:v>46268.576201641998</c:v>
                </c:pt>
                <c:pt idx="154">
                  <c:v>46265.575325940998</c:v>
                </c:pt>
                <c:pt idx="155">
                  <c:v>46189.312429186</c:v>
                </c:pt>
                <c:pt idx="156">
                  <c:v>46015.72278437201</c:v>
                </c:pt>
                <c:pt idx="157">
                  <c:v>45956.443737882008</c:v>
                </c:pt>
                <c:pt idx="158">
                  <c:v>45757.298767546003</c:v>
                </c:pt>
                <c:pt idx="159">
                  <c:v>45116.200032162</c:v>
                </c:pt>
                <c:pt idx="160">
                  <c:v>44573.764743696993</c:v>
                </c:pt>
                <c:pt idx="161">
                  <c:v>44172.026334314993</c:v>
                </c:pt>
                <c:pt idx="162">
                  <c:v>43838.84568758899</c:v>
                </c:pt>
                <c:pt idx="163">
                  <c:v>43697.531083702001</c:v>
                </c:pt>
                <c:pt idx="164">
                  <c:v>43513.585739335998</c:v>
                </c:pt>
                <c:pt idx="165">
                  <c:v>43418.075889478001</c:v>
                </c:pt>
                <c:pt idx="166">
                  <c:v>43196.408149707</c:v>
                </c:pt>
                <c:pt idx="167">
                  <c:v>43324.073606232996</c:v>
                </c:pt>
                <c:pt idx="168">
                  <c:v>43323.893581124998</c:v>
                </c:pt>
                <c:pt idx="169">
                  <c:v>43133.908155614998</c:v>
                </c:pt>
              </c:numCache>
            </c:numRef>
          </c:val>
          <c:smooth val="0"/>
          <c:extLst>
            <c:ext xmlns:c16="http://schemas.microsoft.com/office/drawing/2014/chart" uri="{C3380CC4-5D6E-409C-BE32-E72D297353CC}">
              <c16:uniqueId val="{00000000-C4D4-4A6E-A82E-A53AED48462D}"/>
            </c:ext>
          </c:extLst>
        </c:ser>
        <c:dLbls>
          <c:showLegendKey val="0"/>
          <c:showVal val="0"/>
          <c:showCatName val="0"/>
          <c:showSerName val="0"/>
          <c:showPercent val="0"/>
          <c:showBubbleSize val="0"/>
        </c:dLbls>
        <c:smooth val="0"/>
        <c:axId val="193865600"/>
        <c:axId val="193867136"/>
      </c:lineChart>
      <c:dateAx>
        <c:axId val="193865600"/>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ru-RU"/>
          </a:p>
        </c:txPr>
        <c:crossAx val="193867136"/>
        <c:crosses val="autoZero"/>
        <c:auto val="1"/>
        <c:lblOffset val="100"/>
        <c:baseTimeUnit val="months"/>
        <c:majorUnit val="3"/>
      </c:dateAx>
      <c:valAx>
        <c:axId val="193867136"/>
        <c:scaling>
          <c:orientation val="minMax"/>
          <c:min val="43000"/>
        </c:scaling>
        <c:delete val="0"/>
        <c:axPos val="l"/>
        <c:majorGridlines/>
        <c:numFmt formatCode="#,##0" sourceLinked="0"/>
        <c:majorTickMark val="out"/>
        <c:minorTickMark val="none"/>
        <c:tickLblPos val="nextTo"/>
        <c:spPr>
          <a:noFill/>
        </c:spPr>
        <c:txPr>
          <a:bodyPr rot="0" vert="horz" anchor="ctr" anchorCtr="1"/>
          <a:lstStyle/>
          <a:p>
            <a:pPr>
              <a:defRPr sz="1000" b="0" i="0" u="none" strike="noStrike" baseline="0">
                <a:solidFill>
                  <a:srgbClr val="000000"/>
                </a:solidFill>
                <a:latin typeface="Calibri"/>
                <a:ea typeface="Calibri"/>
                <a:cs typeface="Calibri"/>
              </a:defRPr>
            </a:pPr>
            <a:endParaRPr lang="ru-RU"/>
          </a:p>
        </c:txPr>
        <c:crossAx val="193865600"/>
        <c:crosses val="autoZero"/>
        <c:crossBetween val="midCat"/>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(IV)</a:t>
            </a:r>
          </a:p>
        </c:rich>
      </c:tx>
      <c:layout/>
      <c:overlay val="0"/>
    </c:title>
    <c:autoTitleDeleted val="0"/>
    <c:plotArea>
      <c:layout>
        <c:manualLayout>
          <c:layoutTarget val="inner"/>
          <c:xMode val="edge"/>
          <c:yMode val="edge"/>
          <c:x val="9.4506827950853967E-2"/>
          <c:y val="0.16663941597464252"/>
          <c:w val="0.88616950055156152"/>
          <c:h val="0.53265321343028837"/>
        </c:manualLayout>
      </c:layout>
      <c:lineChart>
        <c:grouping val="standard"/>
        <c:varyColors val="0"/>
        <c:ser>
          <c:idx val="0"/>
          <c:order val="0"/>
          <c:tx>
            <c:strRef>
              <c:f>Sèrie!$A$175</c:f>
              <c:strCache>
                <c:ptCount val="1"/>
                <c:pt idx="0">
                  <c:v>Metal·lúrgia no fèrrica</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Sèrie!$DF$175:$GM$175</c:f>
              <c:numCache>
                <c:formatCode>0.0%</c:formatCode>
                <c:ptCount val="86"/>
                <c:pt idx="0">
                  <c:v>-1.8130148735595708E-2</c:v>
                </c:pt>
                <c:pt idx="1">
                  <c:v>-1.9680594507032967E-2</c:v>
                </c:pt>
                <c:pt idx="2">
                  <c:v>-7.0033743096169498E-3</c:v>
                </c:pt>
                <c:pt idx="3">
                  <c:v>1.1907342763418871E-2</c:v>
                </c:pt>
                <c:pt idx="4">
                  <c:v>1.4479558816855365E-2</c:v>
                </c:pt>
                <c:pt idx="5">
                  <c:v>-2.836317163453117E-3</c:v>
                </c:pt>
                <c:pt idx="6">
                  <c:v>7.0219209272497363E-3</c:v>
                </c:pt>
                <c:pt idx="7">
                  <c:v>9.2996021473883417E-3</c:v>
                </c:pt>
                <c:pt idx="8">
                  <c:v>2.5248528146060378E-2</c:v>
                </c:pt>
                <c:pt idx="9">
                  <c:v>2.1764772521466025E-2</c:v>
                </c:pt>
                <c:pt idx="10">
                  <c:v>3.1682779359631041E-2</c:v>
                </c:pt>
                <c:pt idx="11">
                  <c:v>3.087247646514113E-2</c:v>
                </c:pt>
                <c:pt idx="12">
                  <c:v>4.3000393477542254E-2</c:v>
                </c:pt>
                <c:pt idx="13">
                  <c:v>4.7468521536983221E-2</c:v>
                </c:pt>
                <c:pt idx="14">
                  <c:v>4.6557931123085261E-2</c:v>
                </c:pt>
                <c:pt idx="15">
                  <c:v>4.705904885178458E-2</c:v>
                </c:pt>
                <c:pt idx="16">
                  <c:v>4.9138566069431455E-2</c:v>
                </c:pt>
                <c:pt idx="17">
                  <c:v>6.4600545581559476E-2</c:v>
                </c:pt>
                <c:pt idx="18">
                  <c:v>6.9613472590610126E-2</c:v>
                </c:pt>
                <c:pt idx="19">
                  <c:v>6.9262391105926024E-2</c:v>
                </c:pt>
                <c:pt idx="20">
                  <c:v>5.7886476199145775E-2</c:v>
                </c:pt>
                <c:pt idx="21">
                  <c:v>6.4482557473159119E-2</c:v>
                </c:pt>
                <c:pt idx="22">
                  <c:v>5.6936694668326737E-2</c:v>
                </c:pt>
                <c:pt idx="23">
                  <c:v>6.4236573118360063E-2</c:v>
                </c:pt>
                <c:pt idx="24">
                  <c:v>6.3762354251721387E-2</c:v>
                </c:pt>
                <c:pt idx="25">
                  <c:v>6.3919135934536131E-2</c:v>
                </c:pt>
                <c:pt idx="26">
                  <c:v>6.8959741637057093E-2</c:v>
                </c:pt>
                <c:pt idx="27">
                  <c:v>5.2196559632516015E-2</c:v>
                </c:pt>
                <c:pt idx="28">
                  <c:v>5.6114567461367892E-2</c:v>
                </c:pt>
                <c:pt idx="29">
                  <c:v>5.1818814100807797E-2</c:v>
                </c:pt>
                <c:pt idx="30">
                  <c:v>4.4160896222469548E-2</c:v>
                </c:pt>
                <c:pt idx="31">
                  <c:v>3.8597917503055523E-2</c:v>
                </c:pt>
                <c:pt idx="32">
                  <c:v>5.0268591850533451E-2</c:v>
                </c:pt>
                <c:pt idx="33">
                  <c:v>5.0828880664683718E-2</c:v>
                </c:pt>
                <c:pt idx="34">
                  <c:v>5.3643291930910886E-2</c:v>
                </c:pt>
                <c:pt idx="35">
                  <c:v>4.9451834830152475E-2</c:v>
                </c:pt>
                <c:pt idx="36">
                  <c:v>3.8840805778346699E-2</c:v>
                </c:pt>
                <c:pt idx="37">
                  <c:v>4.77136914215186E-2</c:v>
                </c:pt>
                <c:pt idx="38">
                  <c:v>3.9754665959726543E-2</c:v>
                </c:pt>
                <c:pt idx="39">
                  <c:v>6.0289629738654149E-2</c:v>
                </c:pt>
                <c:pt idx="40">
                  <c:v>4.2586579937436309E-2</c:v>
                </c:pt>
                <c:pt idx="41">
                  <c:v>5.0560470984992056E-2</c:v>
                </c:pt>
                <c:pt idx="42">
                  <c:v>5.6198726388253961E-2</c:v>
                </c:pt>
                <c:pt idx="43">
                  <c:v>6.2386430266603732E-2</c:v>
                </c:pt>
                <c:pt idx="44">
                  <c:v>5.8849121449036534E-2</c:v>
                </c:pt>
                <c:pt idx="45">
                  <c:v>5.2586778118483002E-2</c:v>
                </c:pt>
                <c:pt idx="46">
                  <c:v>5.3861015838726933E-2</c:v>
                </c:pt>
                <c:pt idx="47">
                  <c:v>5.9618386785032396E-2</c:v>
                </c:pt>
                <c:pt idx="48">
                  <c:v>5.9776341605677796E-2</c:v>
                </c:pt>
                <c:pt idx="49">
                  <c:v>5.4302236510554547E-2</c:v>
                </c:pt>
                <c:pt idx="50">
                  <c:v>5.7863622101691714E-2</c:v>
                </c:pt>
                <c:pt idx="51">
                  <c:v>4.1919263402666829E-2</c:v>
                </c:pt>
                <c:pt idx="52">
                  <c:v>5.8741977561621139E-2</c:v>
                </c:pt>
                <c:pt idx="53">
                  <c:v>5.0560360532836857E-2</c:v>
                </c:pt>
                <c:pt idx="54">
                  <c:v>4.9366565757091641E-2</c:v>
                </c:pt>
                <c:pt idx="55">
                  <c:v>3.8069214193956924E-2</c:v>
                </c:pt>
                <c:pt idx="56">
                  <c:v>2.950679719070104E-2</c:v>
                </c:pt>
                <c:pt idx="57">
                  <c:v>1.9079378927946422E-2</c:v>
                </c:pt>
                <c:pt idx="58">
                  <c:v>1.2806100952922783E-2</c:v>
                </c:pt>
                <c:pt idx="59">
                  <c:v>-1.6990334230644111E-2</c:v>
                </c:pt>
                <c:pt idx="60">
                  <c:v>-1.3432112710749844E-2</c:v>
                </c:pt>
                <c:pt idx="61">
                  <c:v>-2.2455193254042105E-2</c:v>
                </c:pt>
                <c:pt idx="62">
                  <c:v>-3.1008200619064397E-2</c:v>
                </c:pt>
                <c:pt idx="63">
                  <c:v>-3.7706732618587147E-2</c:v>
                </c:pt>
                <c:pt idx="64">
                  <c:v>-5.5607853842992605E-2</c:v>
                </c:pt>
                <c:pt idx="65">
                  <c:v>-6.6852959729404526E-2</c:v>
                </c:pt>
                <c:pt idx="66">
                  <c:v>-8.7227660967820309E-2</c:v>
                </c:pt>
                <c:pt idx="67">
                  <c:v>-8.0410047374765425E-2</c:v>
                </c:pt>
                <c:pt idx="68">
                  <c:v>-8.5182047534354322E-2</c:v>
                </c:pt>
                <c:pt idx="69">
                  <c:v>-7.9137029441265661E-2</c:v>
                </c:pt>
                <c:pt idx="70">
                  <c:v>-7.8611255553006409E-2</c:v>
                </c:pt>
                <c:pt idx="71">
                  <c:v>-5.9007218142473783E-2</c:v>
                </c:pt>
                <c:pt idx="72">
                  <c:v>-7.3791997374524909E-2</c:v>
                </c:pt>
                <c:pt idx="73">
                  <c:v>-7.6463617481693724E-2</c:v>
                </c:pt>
                <c:pt idx="74">
                  <c:v>-7.844339414926238E-2</c:v>
                </c:pt>
                <c:pt idx="75">
                  <c:v>-8.6065059934082866E-2</c:v>
                </c:pt>
                <c:pt idx="76">
                  <c:v>-0.11637413471303804</c:v>
                </c:pt>
                <c:pt idx="77">
                  <c:v>-0.14845808472737976</c:v>
                </c:pt>
                <c:pt idx="78">
                  <c:v>-0.17540949266545458</c:v>
                </c:pt>
                <c:pt idx="79">
                  <c:v>-0.21566459107891256</c:v>
                </c:pt>
                <c:pt idx="80">
                  <c:v>-0.17273029618649083</c:v>
                </c:pt>
                <c:pt idx="81">
                  <c:v>-0.17848320862294187</c:v>
                </c:pt>
                <c:pt idx="82">
                  <c:v>-0.18388267799836533</c:v>
                </c:pt>
                <c:pt idx="83">
                  <c:v>-0.1866114707877562</c:v>
                </c:pt>
                <c:pt idx="84">
                  <c:v>-0.17341755786599211</c:v>
                </c:pt>
                <c:pt idx="85">
                  <c:v>-0.17481991189627144</c:v>
                </c:pt>
              </c:numCache>
            </c:numRef>
          </c:val>
          <c:smooth val="0"/>
          <c:extLst>
            <c:ext xmlns:c16="http://schemas.microsoft.com/office/drawing/2014/chart" uri="{C3380CC4-5D6E-409C-BE32-E72D297353CC}">
              <c16:uniqueId val="{00000000-C17F-463F-8FFE-D8E4755809D1}"/>
            </c:ext>
          </c:extLst>
        </c:ser>
        <c:ser>
          <c:idx val="1"/>
          <c:order val="1"/>
          <c:tx>
            <c:strRef>
              <c:f>Sèrie!$A$176</c:f>
              <c:strCache>
                <c:ptCount val="1"/>
                <c:pt idx="0">
                  <c:v>Indústria del vidre</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Sèrie!$DF$176:$GM$176</c:f>
              <c:numCache>
                <c:formatCode>0.0%</c:formatCode>
                <c:ptCount val="86"/>
                <c:pt idx="0">
                  <c:v>5.6093824565206729E-2</c:v>
                </c:pt>
                <c:pt idx="1">
                  <c:v>5.819152123681115E-2</c:v>
                </c:pt>
                <c:pt idx="2">
                  <c:v>6.5736552162140471E-2</c:v>
                </c:pt>
                <c:pt idx="3">
                  <c:v>5.4320128347552066E-2</c:v>
                </c:pt>
                <c:pt idx="4">
                  <c:v>6.5403024410936261E-2</c:v>
                </c:pt>
                <c:pt idx="5">
                  <c:v>7.4274209527522617E-2</c:v>
                </c:pt>
                <c:pt idx="6">
                  <c:v>4.1919226030621592E-2</c:v>
                </c:pt>
                <c:pt idx="7">
                  <c:v>3.2358964070794638E-2</c:v>
                </c:pt>
                <c:pt idx="8">
                  <c:v>3.9140093857270797E-2</c:v>
                </c:pt>
                <c:pt idx="9">
                  <c:v>2.4367293685643832E-2</c:v>
                </c:pt>
                <c:pt idx="10">
                  <c:v>2.1996774130520258E-2</c:v>
                </c:pt>
                <c:pt idx="11">
                  <c:v>1.7999689538782171E-2</c:v>
                </c:pt>
                <c:pt idx="12">
                  <c:v>1.1936137547930992E-2</c:v>
                </c:pt>
                <c:pt idx="13">
                  <c:v>3.2336986536531942E-3</c:v>
                </c:pt>
                <c:pt idx="14">
                  <c:v>-3.3641306352958367E-3</c:v>
                </c:pt>
                <c:pt idx="15">
                  <c:v>1.0612797906531801E-2</c:v>
                </c:pt>
                <c:pt idx="16">
                  <c:v>4.0308479969879407E-3</c:v>
                </c:pt>
                <c:pt idx="17">
                  <c:v>-4.8463244226133462E-3</c:v>
                </c:pt>
                <c:pt idx="18">
                  <c:v>3.808672610909003E-3</c:v>
                </c:pt>
                <c:pt idx="19">
                  <c:v>-2.9879708431133745E-2</c:v>
                </c:pt>
                <c:pt idx="20">
                  <c:v>-3.7200334480797181E-2</c:v>
                </c:pt>
                <c:pt idx="21">
                  <c:v>-4.4018413621732755E-2</c:v>
                </c:pt>
                <c:pt idx="22">
                  <c:v>-4.7759457674760974E-2</c:v>
                </c:pt>
                <c:pt idx="23">
                  <c:v>-4.6299352614870726E-2</c:v>
                </c:pt>
                <c:pt idx="24">
                  <c:v>-4.7985347122105892E-2</c:v>
                </c:pt>
                <c:pt idx="25">
                  <c:v>-4.612838377608508E-2</c:v>
                </c:pt>
                <c:pt idx="26">
                  <c:v>-2.2717820503724506E-2</c:v>
                </c:pt>
                <c:pt idx="27">
                  <c:v>-3.1326911599028007E-2</c:v>
                </c:pt>
                <c:pt idx="28">
                  <c:v>-2.6142513030378178E-2</c:v>
                </c:pt>
                <c:pt idx="29">
                  <c:v>-2.1925776557795817E-2</c:v>
                </c:pt>
                <c:pt idx="30">
                  <c:v>-2.9009238696838691E-2</c:v>
                </c:pt>
                <c:pt idx="31">
                  <c:v>-1.6249602779220718E-2</c:v>
                </c:pt>
                <c:pt idx="32">
                  <c:v>-1.4970675374955E-2</c:v>
                </c:pt>
                <c:pt idx="33">
                  <c:v>-8.8148772703974254E-3</c:v>
                </c:pt>
                <c:pt idx="34">
                  <c:v>-7.9003967044766199E-3</c:v>
                </c:pt>
                <c:pt idx="35">
                  <c:v>5.1232288480917987E-4</c:v>
                </c:pt>
                <c:pt idx="36">
                  <c:v>1.7986816516266435E-2</c:v>
                </c:pt>
                <c:pt idx="37">
                  <c:v>3.1329571741247841E-2</c:v>
                </c:pt>
                <c:pt idx="38">
                  <c:v>-3.4151770892795197E-3</c:v>
                </c:pt>
                <c:pt idx="39">
                  <c:v>8.601405995681155E-3</c:v>
                </c:pt>
                <c:pt idx="40">
                  <c:v>4.0892128213685375E-3</c:v>
                </c:pt>
                <c:pt idx="41">
                  <c:v>7.2159154733579811E-3</c:v>
                </c:pt>
                <c:pt idx="42">
                  <c:v>2.5277725656581929E-2</c:v>
                </c:pt>
                <c:pt idx="43">
                  <c:v>3.6156152546231723E-2</c:v>
                </c:pt>
                <c:pt idx="44">
                  <c:v>3.7872033501158864E-2</c:v>
                </c:pt>
                <c:pt idx="45">
                  <c:v>3.4501364882966623E-2</c:v>
                </c:pt>
                <c:pt idx="46">
                  <c:v>3.2872759662782025E-2</c:v>
                </c:pt>
                <c:pt idx="47">
                  <c:v>3.0100996876956554E-2</c:v>
                </c:pt>
                <c:pt idx="48">
                  <c:v>2.0542145893042596E-2</c:v>
                </c:pt>
                <c:pt idx="49">
                  <c:v>1.0598104367973704E-3</c:v>
                </c:pt>
                <c:pt idx="50">
                  <c:v>1.4842601011765932E-2</c:v>
                </c:pt>
                <c:pt idx="51">
                  <c:v>3.9604960196344408E-3</c:v>
                </c:pt>
                <c:pt idx="52">
                  <c:v>4.166822894228428E-3</c:v>
                </c:pt>
                <c:pt idx="53">
                  <c:v>-1.475959902819346E-3</c:v>
                </c:pt>
                <c:pt idx="54">
                  <c:v>-1.3142839784324956E-2</c:v>
                </c:pt>
                <c:pt idx="55">
                  <c:v>-1.8674319068418876E-2</c:v>
                </c:pt>
                <c:pt idx="56">
                  <c:v>-2.3324442070176588E-2</c:v>
                </c:pt>
                <c:pt idx="57">
                  <c:v>-2.1224872879825551E-2</c:v>
                </c:pt>
                <c:pt idx="58">
                  <c:v>-2.1745628736725142E-2</c:v>
                </c:pt>
                <c:pt idx="59">
                  <c:v>-3.0242195501345437E-2</c:v>
                </c:pt>
                <c:pt idx="60">
                  <c:v>-3.5263056350771649E-2</c:v>
                </c:pt>
                <c:pt idx="61">
                  <c:v>-1.574788576505437E-2</c:v>
                </c:pt>
                <c:pt idx="62">
                  <c:v>-1.3253838422052744E-2</c:v>
                </c:pt>
                <c:pt idx="63">
                  <c:v>-6.7489673030358688E-3</c:v>
                </c:pt>
                <c:pt idx="64">
                  <c:v>-2.366969936553609E-3</c:v>
                </c:pt>
                <c:pt idx="65">
                  <c:v>-1.3075044080923526E-3</c:v>
                </c:pt>
                <c:pt idx="66">
                  <c:v>7.0511033049185379E-3</c:v>
                </c:pt>
                <c:pt idx="67">
                  <c:v>5.4113596931126828E-3</c:v>
                </c:pt>
                <c:pt idx="68">
                  <c:v>1.1730092406595505E-2</c:v>
                </c:pt>
                <c:pt idx="69">
                  <c:v>1.2656843005047325E-2</c:v>
                </c:pt>
                <c:pt idx="70">
                  <c:v>2.6234677608345303E-2</c:v>
                </c:pt>
                <c:pt idx="71">
                  <c:v>4.1141245280760019E-2</c:v>
                </c:pt>
                <c:pt idx="72">
                  <c:v>4.7052505940267997E-2</c:v>
                </c:pt>
                <c:pt idx="73">
                  <c:v>3.3198130269679105E-2</c:v>
                </c:pt>
                <c:pt idx="74">
                  <c:v>3.334762767204924E-2</c:v>
                </c:pt>
                <c:pt idx="75">
                  <c:v>3.0631049358879947E-2</c:v>
                </c:pt>
                <c:pt idx="76">
                  <c:v>-1.8985917806255581E-2</c:v>
                </c:pt>
                <c:pt idx="77">
                  <c:v>-3.6844975105832067E-2</c:v>
                </c:pt>
                <c:pt idx="78">
                  <c:v>-6.4375135342498946E-2</c:v>
                </c:pt>
                <c:pt idx="79">
                  <c:v>-7.9389254099017315E-2</c:v>
                </c:pt>
                <c:pt idx="80">
                  <c:v>-0.10081246612432893</c:v>
                </c:pt>
                <c:pt idx="81">
                  <c:v>-0.10450486149645588</c:v>
                </c:pt>
                <c:pt idx="82">
                  <c:v>-0.11572924501965409</c:v>
                </c:pt>
                <c:pt idx="83">
                  <c:v>-0.14251975163781994</c:v>
                </c:pt>
                <c:pt idx="84">
                  <c:v>-0.15535180222725853</c:v>
                </c:pt>
                <c:pt idx="85">
                  <c:v>-0.17195481241023725</c:v>
                </c:pt>
              </c:numCache>
            </c:numRef>
          </c:val>
          <c:smooth val="0"/>
          <c:extLst>
            <c:ext xmlns:c16="http://schemas.microsoft.com/office/drawing/2014/chart" uri="{C3380CC4-5D6E-409C-BE32-E72D297353CC}">
              <c16:uniqueId val="{00000001-C17F-463F-8FFE-D8E4755809D1}"/>
            </c:ext>
          </c:extLst>
        </c:ser>
        <c:ser>
          <c:idx val="2"/>
          <c:order val="2"/>
          <c:tx>
            <c:strRef>
              <c:f>Sèrie!$A$177</c:f>
              <c:strCache>
                <c:ptCount val="1"/>
                <c:pt idx="0">
                  <c:v>Altres materials de construcció</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Sèrie!$DF$177:$GM$177</c:f>
              <c:numCache>
                <c:formatCode>0.0%</c:formatCode>
                <c:ptCount val="86"/>
                <c:pt idx="0">
                  <c:v>-4.8811139799045944E-2</c:v>
                </c:pt>
                <c:pt idx="1">
                  <c:v>-4.2539189258171239E-2</c:v>
                </c:pt>
                <c:pt idx="2">
                  <c:v>-3.8028235940364974E-2</c:v>
                </c:pt>
                <c:pt idx="3">
                  <c:v>-3.488890669779221E-2</c:v>
                </c:pt>
                <c:pt idx="4">
                  <c:v>-3.8317693874170167E-2</c:v>
                </c:pt>
                <c:pt idx="5">
                  <c:v>-3.2943907413336415E-2</c:v>
                </c:pt>
                <c:pt idx="6">
                  <c:v>-2.967188196179138E-2</c:v>
                </c:pt>
                <c:pt idx="7">
                  <c:v>-4.5572889406222838E-2</c:v>
                </c:pt>
                <c:pt idx="8">
                  <c:v>-3.8240625009022922E-2</c:v>
                </c:pt>
                <c:pt idx="9">
                  <c:v>-3.667957256866361E-2</c:v>
                </c:pt>
                <c:pt idx="10">
                  <c:v>-3.7822842168773962E-2</c:v>
                </c:pt>
                <c:pt idx="11">
                  <c:v>-1.7430174530884801E-2</c:v>
                </c:pt>
                <c:pt idx="12">
                  <c:v>-1.8523443756811364E-2</c:v>
                </c:pt>
                <c:pt idx="13">
                  <c:v>-1.5088522246672564E-2</c:v>
                </c:pt>
                <c:pt idx="14">
                  <c:v>-4.6914854673929529E-3</c:v>
                </c:pt>
                <c:pt idx="15">
                  <c:v>-3.5345849765044957E-3</c:v>
                </c:pt>
                <c:pt idx="16">
                  <c:v>-1.5262753635174597E-3</c:v>
                </c:pt>
                <c:pt idx="17">
                  <c:v>3.0579062070197338E-3</c:v>
                </c:pt>
                <c:pt idx="18">
                  <c:v>1.0821364523558197E-2</c:v>
                </c:pt>
                <c:pt idx="19">
                  <c:v>2.5691660284962614E-2</c:v>
                </c:pt>
                <c:pt idx="20">
                  <c:v>3.0242598345769256E-2</c:v>
                </c:pt>
                <c:pt idx="21">
                  <c:v>3.2500847193746685E-2</c:v>
                </c:pt>
                <c:pt idx="22">
                  <c:v>2.9210798141164673E-2</c:v>
                </c:pt>
                <c:pt idx="23">
                  <c:v>4.7351899421566035E-3</c:v>
                </c:pt>
                <c:pt idx="24">
                  <c:v>2.9630860654297209E-3</c:v>
                </c:pt>
                <c:pt idx="25">
                  <c:v>-2.8323796184135386E-3</c:v>
                </c:pt>
                <c:pt idx="26">
                  <c:v>-8.8260221178690923E-3</c:v>
                </c:pt>
                <c:pt idx="27">
                  <c:v>-3.3591193179559609E-3</c:v>
                </c:pt>
                <c:pt idx="28">
                  <c:v>3.2914610604997119E-3</c:v>
                </c:pt>
                <c:pt idx="29">
                  <c:v>-2.2895212124690589E-3</c:v>
                </c:pt>
                <c:pt idx="30">
                  <c:v>1.5408811989403581E-4</c:v>
                </c:pt>
                <c:pt idx="31">
                  <c:v>-9.6598094799873468E-3</c:v>
                </c:pt>
                <c:pt idx="32">
                  <c:v>-5.5968136617261521E-3</c:v>
                </c:pt>
                <c:pt idx="33">
                  <c:v>-8.8147376826294144E-3</c:v>
                </c:pt>
                <c:pt idx="34">
                  <c:v>-1.0465700292875413E-3</c:v>
                </c:pt>
                <c:pt idx="35">
                  <c:v>6.7540310510114665E-3</c:v>
                </c:pt>
                <c:pt idx="36">
                  <c:v>1.470754994911383E-2</c:v>
                </c:pt>
                <c:pt idx="37">
                  <c:v>2.5611872296936289E-2</c:v>
                </c:pt>
                <c:pt idx="38">
                  <c:v>1.9274522432745078E-2</c:v>
                </c:pt>
                <c:pt idx="39">
                  <c:v>8.8032962000703652E-3</c:v>
                </c:pt>
                <c:pt idx="40">
                  <c:v>2.2963348047178034E-2</c:v>
                </c:pt>
                <c:pt idx="41">
                  <c:v>3.5841152554452194E-2</c:v>
                </c:pt>
                <c:pt idx="42">
                  <c:v>3.819011111946824E-2</c:v>
                </c:pt>
                <c:pt idx="43">
                  <c:v>5.4657167522930816E-2</c:v>
                </c:pt>
                <c:pt idx="44">
                  <c:v>4.6668417747498969E-2</c:v>
                </c:pt>
                <c:pt idx="45">
                  <c:v>5.8979499334169461E-2</c:v>
                </c:pt>
                <c:pt idx="46">
                  <c:v>5.9728538249302243E-2</c:v>
                </c:pt>
                <c:pt idx="47">
                  <c:v>7.8856169801226894E-2</c:v>
                </c:pt>
                <c:pt idx="48">
                  <c:v>7.1080708467993636E-2</c:v>
                </c:pt>
                <c:pt idx="49">
                  <c:v>7.4663522402997229E-2</c:v>
                </c:pt>
                <c:pt idx="50">
                  <c:v>9.9312774546706839E-2</c:v>
                </c:pt>
                <c:pt idx="51">
                  <c:v>0.1101304110991288</c:v>
                </c:pt>
                <c:pt idx="52">
                  <c:v>7.7043970964584041E-2</c:v>
                </c:pt>
                <c:pt idx="53">
                  <c:v>6.8421373914175909E-2</c:v>
                </c:pt>
                <c:pt idx="54">
                  <c:v>5.71056940188297E-2</c:v>
                </c:pt>
                <c:pt idx="55">
                  <c:v>4.4921434673468985E-2</c:v>
                </c:pt>
                <c:pt idx="56">
                  <c:v>4.5748037361653671E-2</c:v>
                </c:pt>
                <c:pt idx="57">
                  <c:v>3.9436884334375977E-2</c:v>
                </c:pt>
                <c:pt idx="58">
                  <c:v>3.9765942622637107E-2</c:v>
                </c:pt>
                <c:pt idx="59">
                  <c:v>1.2066316066556837E-2</c:v>
                </c:pt>
                <c:pt idx="60">
                  <c:v>1.7994176863091571E-2</c:v>
                </c:pt>
                <c:pt idx="61">
                  <c:v>6.8962835556054536E-3</c:v>
                </c:pt>
                <c:pt idx="62">
                  <c:v>-7.3566356578590453E-3</c:v>
                </c:pt>
                <c:pt idx="63">
                  <c:v>-7.843183184317426E-3</c:v>
                </c:pt>
                <c:pt idx="64">
                  <c:v>3.1425555863302534E-3</c:v>
                </c:pt>
                <c:pt idx="65">
                  <c:v>1.270674232926261E-3</c:v>
                </c:pt>
                <c:pt idx="66">
                  <c:v>2.4688906009893152E-3</c:v>
                </c:pt>
                <c:pt idx="67">
                  <c:v>-1.4501421107414592E-3</c:v>
                </c:pt>
                <c:pt idx="68">
                  <c:v>2.8490476787206287E-3</c:v>
                </c:pt>
                <c:pt idx="69">
                  <c:v>-4.4962797982175395E-3</c:v>
                </c:pt>
                <c:pt idx="70">
                  <c:v>-7.978889007651313E-3</c:v>
                </c:pt>
                <c:pt idx="71">
                  <c:v>1.4811403165781556E-2</c:v>
                </c:pt>
                <c:pt idx="72">
                  <c:v>7.3468212722753723E-3</c:v>
                </c:pt>
                <c:pt idx="73">
                  <c:v>8.1977749287929225E-3</c:v>
                </c:pt>
                <c:pt idx="74">
                  <c:v>8.1283172259525305E-3</c:v>
                </c:pt>
                <c:pt idx="75">
                  <c:v>-1.145077689296059E-3</c:v>
                </c:pt>
                <c:pt idx="76">
                  <c:v>-4.8498170909456184E-2</c:v>
                </c:pt>
                <c:pt idx="77">
                  <c:v>-8.5394277376892425E-2</c:v>
                </c:pt>
                <c:pt idx="78">
                  <c:v>-0.10859991023692472</c:v>
                </c:pt>
                <c:pt idx="79">
                  <c:v>-0.12541988300565954</c:v>
                </c:pt>
                <c:pt idx="80">
                  <c:v>-0.15543811104042704</c:v>
                </c:pt>
                <c:pt idx="81">
                  <c:v>-0.17177228862801253</c:v>
                </c:pt>
                <c:pt idx="82">
                  <c:v>-0.17871462834832652</c:v>
                </c:pt>
                <c:pt idx="83">
                  <c:v>-0.19657705696542938</c:v>
                </c:pt>
                <c:pt idx="84">
                  <c:v>-0.20284085693434928</c:v>
                </c:pt>
                <c:pt idx="85">
                  <c:v>-0.21616650484704769</c:v>
                </c:pt>
              </c:numCache>
            </c:numRef>
          </c:val>
          <c:smooth val="0"/>
          <c:extLst>
            <c:ext xmlns:c16="http://schemas.microsoft.com/office/drawing/2014/chart" uri="{C3380CC4-5D6E-409C-BE32-E72D297353CC}">
              <c16:uniqueId val="{00000002-C17F-463F-8FFE-D8E4755809D1}"/>
            </c:ext>
          </c:extLst>
        </c:ser>
        <c:ser>
          <c:idx val="3"/>
          <c:order val="3"/>
          <c:tx>
            <c:strRef>
              <c:f>Sèrie!$A$178</c:f>
              <c:strCache>
                <c:ptCount val="1"/>
                <c:pt idx="0">
                  <c:v>Ciment, calç i guix</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Sèrie!$DF$178:$GM$178</c:f>
              <c:numCache>
                <c:formatCode>0.0%</c:formatCode>
                <c:ptCount val="86"/>
                <c:pt idx="0">
                  <c:v>-0.1576553221770628</c:v>
                </c:pt>
                <c:pt idx="1">
                  <c:v>-0.13169114950326988</c:v>
                </c:pt>
                <c:pt idx="2">
                  <c:v>-8.864595908718842E-2</c:v>
                </c:pt>
                <c:pt idx="3">
                  <c:v>-5.6271832448632653E-2</c:v>
                </c:pt>
                <c:pt idx="4">
                  <c:v>-4.1513343122085766E-2</c:v>
                </c:pt>
                <c:pt idx="5">
                  <c:v>-1.7232692857109377E-2</c:v>
                </c:pt>
                <c:pt idx="6">
                  <c:v>7.7088700776366537E-3</c:v>
                </c:pt>
                <c:pt idx="7">
                  <c:v>5.2559244343221234E-2</c:v>
                </c:pt>
                <c:pt idx="8">
                  <c:v>4.7284531908395433E-2</c:v>
                </c:pt>
                <c:pt idx="9">
                  <c:v>3.3884912097908559E-2</c:v>
                </c:pt>
                <c:pt idx="10">
                  <c:v>5.8686602034651925E-2</c:v>
                </c:pt>
                <c:pt idx="11">
                  <c:v>3.5276669066435895E-2</c:v>
                </c:pt>
                <c:pt idx="12">
                  <c:v>5.4640180588059195E-3</c:v>
                </c:pt>
                <c:pt idx="13">
                  <c:v>2.8033055349345748E-3</c:v>
                </c:pt>
                <c:pt idx="14">
                  <c:v>-2.1140611928772812E-2</c:v>
                </c:pt>
                <c:pt idx="15">
                  <c:v>-3.2232525707963755E-2</c:v>
                </c:pt>
                <c:pt idx="16">
                  <c:v>-3.434701295070719E-2</c:v>
                </c:pt>
                <c:pt idx="17">
                  <c:v>-2.6438049377404127E-3</c:v>
                </c:pt>
                <c:pt idx="18">
                  <c:v>7.7800684805977571E-3</c:v>
                </c:pt>
                <c:pt idx="19">
                  <c:v>-7.8498613462432143E-3</c:v>
                </c:pt>
                <c:pt idx="20">
                  <c:v>-2.9354266826964182E-3</c:v>
                </c:pt>
                <c:pt idx="21">
                  <c:v>-2.3686369570919963E-2</c:v>
                </c:pt>
                <c:pt idx="22">
                  <c:v>-5.5972613310799613E-2</c:v>
                </c:pt>
                <c:pt idx="23">
                  <c:v>-3.6998400240293217E-2</c:v>
                </c:pt>
                <c:pt idx="24">
                  <c:v>-2.7078533795842463E-2</c:v>
                </c:pt>
                <c:pt idx="25">
                  <c:v>-3.6964181566347731E-2</c:v>
                </c:pt>
                <c:pt idx="26">
                  <c:v>-1.1502347751932374E-2</c:v>
                </c:pt>
                <c:pt idx="27">
                  <c:v>-2.2122761152469916E-2</c:v>
                </c:pt>
                <c:pt idx="28">
                  <c:v>-1.1814689536392975E-2</c:v>
                </c:pt>
                <c:pt idx="29">
                  <c:v>-3.6388062482076045E-2</c:v>
                </c:pt>
                <c:pt idx="30">
                  <c:v>-4.5186610642050651E-2</c:v>
                </c:pt>
                <c:pt idx="31">
                  <c:v>-2.6586442188718862E-2</c:v>
                </c:pt>
                <c:pt idx="32">
                  <c:v>-8.5149686739786068E-3</c:v>
                </c:pt>
                <c:pt idx="33">
                  <c:v>3.7725420737173998E-2</c:v>
                </c:pt>
                <c:pt idx="34">
                  <c:v>7.096882548297212E-2</c:v>
                </c:pt>
                <c:pt idx="35">
                  <c:v>6.658161867901824E-2</c:v>
                </c:pt>
                <c:pt idx="36">
                  <c:v>6.1003535936544617E-2</c:v>
                </c:pt>
                <c:pt idx="37">
                  <c:v>8.7259115966503931E-2</c:v>
                </c:pt>
                <c:pt idx="38">
                  <c:v>6.0770617746356281E-2</c:v>
                </c:pt>
                <c:pt idx="39">
                  <c:v>8.7338236373887046E-2</c:v>
                </c:pt>
                <c:pt idx="40">
                  <c:v>8.3153732022396953E-2</c:v>
                </c:pt>
                <c:pt idx="41">
                  <c:v>8.5032561286849218E-2</c:v>
                </c:pt>
                <c:pt idx="42">
                  <c:v>0.10243903023785683</c:v>
                </c:pt>
                <c:pt idx="43">
                  <c:v>0.10152164210430148</c:v>
                </c:pt>
                <c:pt idx="44">
                  <c:v>9.9663244029564835E-2</c:v>
                </c:pt>
                <c:pt idx="45">
                  <c:v>7.4508556883355448E-2</c:v>
                </c:pt>
                <c:pt idx="46">
                  <c:v>6.7433926171466041E-2</c:v>
                </c:pt>
                <c:pt idx="47">
                  <c:v>7.3629306258338412E-2</c:v>
                </c:pt>
                <c:pt idx="48">
                  <c:v>0.10037095399034968</c:v>
                </c:pt>
                <c:pt idx="49">
                  <c:v>6.8326598070396649E-2</c:v>
                </c:pt>
                <c:pt idx="50">
                  <c:v>0.10684717162374557</c:v>
                </c:pt>
                <c:pt idx="51">
                  <c:v>0.10247673537175794</c:v>
                </c:pt>
                <c:pt idx="52">
                  <c:v>9.3821882312512983E-2</c:v>
                </c:pt>
                <c:pt idx="53">
                  <c:v>9.9557905499074728E-2</c:v>
                </c:pt>
                <c:pt idx="54">
                  <c:v>7.0701363172166243E-2</c:v>
                </c:pt>
                <c:pt idx="55">
                  <c:v>4.9190215702987983E-2</c:v>
                </c:pt>
                <c:pt idx="56">
                  <c:v>3.2487811991715576E-2</c:v>
                </c:pt>
                <c:pt idx="57">
                  <c:v>3.1200238188287654E-2</c:v>
                </c:pt>
                <c:pt idx="58">
                  <c:v>2.0465377292881115E-2</c:v>
                </c:pt>
                <c:pt idx="59">
                  <c:v>-7.6187295808093358E-3</c:v>
                </c:pt>
                <c:pt idx="60">
                  <c:v>-2.3933298807185976E-2</c:v>
                </c:pt>
                <c:pt idx="61">
                  <c:v>-9.1676984834625497E-3</c:v>
                </c:pt>
                <c:pt idx="62">
                  <c:v>-5.3692727514015881E-2</c:v>
                </c:pt>
                <c:pt idx="63">
                  <c:v>-7.3335682899636767E-2</c:v>
                </c:pt>
                <c:pt idx="64">
                  <c:v>-7.4691548937656393E-2</c:v>
                </c:pt>
                <c:pt idx="65">
                  <c:v>-0.1003414795374229</c:v>
                </c:pt>
                <c:pt idx="66">
                  <c:v>-7.6399961972403507E-2</c:v>
                </c:pt>
                <c:pt idx="67">
                  <c:v>-6.909979366375063E-2</c:v>
                </c:pt>
                <c:pt idx="68">
                  <c:v>-5.7420627423888759E-2</c:v>
                </c:pt>
                <c:pt idx="69">
                  <c:v>-6.4100138133944662E-2</c:v>
                </c:pt>
                <c:pt idx="70">
                  <c:v>-6.0997645833153258E-2</c:v>
                </c:pt>
                <c:pt idx="71">
                  <c:v>-2.4364655582867822E-2</c:v>
                </c:pt>
                <c:pt idx="72">
                  <c:v>-2.8026750700781644E-2</c:v>
                </c:pt>
                <c:pt idx="73">
                  <c:v>-5.3145802464508396E-2</c:v>
                </c:pt>
                <c:pt idx="74">
                  <c:v>-6.5718259590547001E-3</c:v>
                </c:pt>
                <c:pt idx="75">
                  <c:v>2.947285725307669E-3</c:v>
                </c:pt>
                <c:pt idx="76">
                  <c:v>-4.442991120955353E-2</c:v>
                </c:pt>
                <c:pt idx="77">
                  <c:v>-1.4886957803879719E-2</c:v>
                </c:pt>
                <c:pt idx="78">
                  <c:v>-2.6329941571976323E-2</c:v>
                </c:pt>
                <c:pt idx="79">
                  <c:v>-2.0713894938363842E-2</c:v>
                </c:pt>
                <c:pt idx="80">
                  <c:v>-3.9484638277622386E-2</c:v>
                </c:pt>
                <c:pt idx="81">
                  <c:v>-2.587049970087818E-2</c:v>
                </c:pt>
                <c:pt idx="82">
                  <c:v>-2.0247737251704812E-2</c:v>
                </c:pt>
                <c:pt idx="83">
                  <c:v>-3.9521640962566384E-2</c:v>
                </c:pt>
                <c:pt idx="84">
                  <c:v>-3.5099225797193823E-2</c:v>
                </c:pt>
                <c:pt idx="85">
                  <c:v>-5.2910910123897814E-3</c:v>
                </c:pt>
              </c:numCache>
            </c:numRef>
          </c:val>
          <c:smooth val="0"/>
          <c:extLst>
            <c:ext xmlns:c16="http://schemas.microsoft.com/office/drawing/2014/chart" uri="{C3380CC4-5D6E-409C-BE32-E72D297353CC}">
              <c16:uniqueId val="{00000003-C17F-463F-8FFE-D8E4755809D1}"/>
            </c:ext>
          </c:extLst>
        </c:ser>
        <c:dLbls>
          <c:showLegendKey val="0"/>
          <c:showVal val="0"/>
          <c:showCatName val="0"/>
          <c:showSerName val="0"/>
          <c:showPercent val="0"/>
          <c:showBubbleSize val="0"/>
        </c:dLbls>
        <c:smooth val="0"/>
        <c:axId val="189863424"/>
        <c:axId val="189864960"/>
      </c:lineChart>
      <c:dateAx>
        <c:axId val="189863424"/>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89864960"/>
        <c:crosses val="autoZero"/>
        <c:auto val="1"/>
        <c:lblOffset val="100"/>
        <c:baseTimeUnit val="months"/>
      </c:dateAx>
      <c:valAx>
        <c:axId val="189864960"/>
        <c:scaling>
          <c:orientation val="minMax"/>
        </c:scaling>
        <c:delete val="0"/>
        <c:axPos val="l"/>
        <c:majorGridlines/>
        <c:numFmt formatCode="0%" sourceLinked="0"/>
        <c:majorTickMark val="out"/>
        <c:minorTickMark val="none"/>
        <c:tickLblPos val="nextTo"/>
        <c:crossAx val="18986342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(III)</a:t>
            </a:r>
          </a:p>
        </c:rich>
      </c:tx>
      <c:layout/>
      <c:overlay val="0"/>
    </c:title>
    <c:autoTitleDeleted val="0"/>
    <c:plotArea>
      <c:layout/>
      <c:lineChart>
        <c:grouping val="standard"/>
        <c:varyColors val="0"/>
        <c:ser>
          <c:idx val="1"/>
          <c:order val="0"/>
          <c:tx>
            <c:strRef>
              <c:f>Sèrie!$A$152</c:f>
              <c:strCache>
                <c:ptCount val="1"/>
                <c:pt idx="0">
                  <c:v>Resta transformats metàl·lics</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Sèrie!$DF$152:$GM$152</c:f>
              <c:numCache>
                <c:formatCode>0.0_)</c:formatCode>
                <c:ptCount val="86"/>
                <c:pt idx="0">
                  <c:v>1152.495586</c:v>
                </c:pt>
                <c:pt idx="1">
                  <c:v>1147.984786</c:v>
                </c:pt>
                <c:pt idx="2">
                  <c:v>1149.2197050000002</c:v>
                </c:pt>
                <c:pt idx="3">
                  <c:v>1155.2228970000001</c:v>
                </c:pt>
                <c:pt idx="4">
                  <c:v>1149.4455130000001</c:v>
                </c:pt>
                <c:pt idx="5">
                  <c:v>1152.3541419999999</c:v>
                </c:pt>
                <c:pt idx="6">
                  <c:v>1150.3471939999999</c:v>
                </c:pt>
                <c:pt idx="7">
                  <c:v>1146.6627600000002</c:v>
                </c:pt>
                <c:pt idx="8">
                  <c:v>1142.4023560000001</c:v>
                </c:pt>
                <c:pt idx="9">
                  <c:v>1148.1188589999999</c:v>
                </c:pt>
                <c:pt idx="10">
                  <c:v>1151.6531559999999</c:v>
                </c:pt>
                <c:pt idx="11">
                  <c:v>1145.7364319999999</c:v>
                </c:pt>
                <c:pt idx="12">
                  <c:v>1149.986997</c:v>
                </c:pt>
                <c:pt idx="13">
                  <c:v>1145.0488190000001</c:v>
                </c:pt>
                <c:pt idx="14">
                  <c:v>1147.2168060000001</c:v>
                </c:pt>
                <c:pt idx="15">
                  <c:v>1151.6626799999999</c:v>
                </c:pt>
                <c:pt idx="16">
                  <c:v>1150.862132</c:v>
                </c:pt>
                <c:pt idx="17">
                  <c:v>1153.0672670000001</c:v>
                </c:pt>
                <c:pt idx="18">
                  <c:v>1157.1414910000001</c:v>
                </c:pt>
                <c:pt idx="19">
                  <c:v>1166.014042</c:v>
                </c:pt>
                <c:pt idx="20">
                  <c:v>1168.6708169999999</c:v>
                </c:pt>
                <c:pt idx="21">
                  <c:v>1161.2368289999999</c:v>
                </c:pt>
                <c:pt idx="22">
                  <c:v>1160.7264339999999</c:v>
                </c:pt>
                <c:pt idx="23">
                  <c:v>1168.695612</c:v>
                </c:pt>
                <c:pt idx="24">
                  <c:v>1169.8920780000001</c:v>
                </c:pt>
                <c:pt idx="25">
                  <c:v>1168.1392640000001</c:v>
                </c:pt>
                <c:pt idx="26">
                  <c:v>1169.6511820000001</c:v>
                </c:pt>
                <c:pt idx="27">
                  <c:v>1163.3316480000001</c:v>
                </c:pt>
                <c:pt idx="28">
                  <c:v>1173.4754909999999</c:v>
                </c:pt>
                <c:pt idx="29">
                  <c:v>1172.3480649999999</c:v>
                </c:pt>
                <c:pt idx="30">
                  <c:v>1174.3997359999998</c:v>
                </c:pt>
                <c:pt idx="31">
                  <c:v>1166.1658259999999</c:v>
                </c:pt>
                <c:pt idx="32">
                  <c:v>1169.532645</c:v>
                </c:pt>
                <c:pt idx="33">
                  <c:v>1175.610784</c:v>
                </c:pt>
                <c:pt idx="34">
                  <c:v>1168.9659979999999</c:v>
                </c:pt>
                <c:pt idx="35">
                  <c:v>1167.293776</c:v>
                </c:pt>
                <c:pt idx="36">
                  <c:v>1166.1041279999999</c:v>
                </c:pt>
                <c:pt idx="37">
                  <c:v>1171.7649060000001</c:v>
                </c:pt>
                <c:pt idx="38">
                  <c:v>1168.6917880000001</c:v>
                </c:pt>
                <c:pt idx="39">
                  <c:v>1176.1522759999998</c:v>
                </c:pt>
                <c:pt idx="40">
                  <c:v>1162.4308719999999</c:v>
                </c:pt>
                <c:pt idx="41">
                  <c:v>1170.389842</c:v>
                </c:pt>
                <c:pt idx="42">
                  <c:v>1172.6810799999998</c:v>
                </c:pt>
                <c:pt idx="43">
                  <c:v>1176.1442340000001</c:v>
                </c:pt>
                <c:pt idx="44">
                  <c:v>1178.942591</c:v>
                </c:pt>
                <c:pt idx="45">
                  <c:v>1174.2540490000001</c:v>
                </c:pt>
                <c:pt idx="46">
                  <c:v>1178.8282369999999</c:v>
                </c:pt>
                <c:pt idx="47">
                  <c:v>1188.6889449999999</c:v>
                </c:pt>
                <c:pt idx="48">
                  <c:v>1191.1815820000002</c:v>
                </c:pt>
                <c:pt idx="49">
                  <c:v>1201.139091</c:v>
                </c:pt>
                <c:pt idx="50">
                  <c:v>1207.3303489999998</c:v>
                </c:pt>
                <c:pt idx="51">
                  <c:v>1206.5783060000001</c:v>
                </c:pt>
                <c:pt idx="52">
                  <c:v>1215.8489689999999</c:v>
                </c:pt>
                <c:pt idx="53">
                  <c:v>1209.3179109999999</c:v>
                </c:pt>
                <c:pt idx="54">
                  <c:v>1214.7951660000001</c:v>
                </c:pt>
                <c:pt idx="55">
                  <c:v>1218.4954909999999</c:v>
                </c:pt>
                <c:pt idx="56">
                  <c:v>1226.1809299999998</c:v>
                </c:pt>
                <c:pt idx="57">
                  <c:v>1235.1276650000002</c:v>
                </c:pt>
                <c:pt idx="58">
                  <c:v>1240.9825320000002</c:v>
                </c:pt>
                <c:pt idx="59">
                  <c:v>1233.9120370000001</c:v>
                </c:pt>
                <c:pt idx="60">
                  <c:v>1228.894485</c:v>
                </c:pt>
                <c:pt idx="61">
                  <c:v>1239.0422250000001</c:v>
                </c:pt>
                <c:pt idx="62">
                  <c:v>1241.417684</c:v>
                </c:pt>
                <c:pt idx="63">
                  <c:v>1258.8108440000001</c:v>
                </c:pt>
                <c:pt idx="64">
                  <c:v>1259.8476390000001</c:v>
                </c:pt>
                <c:pt idx="65">
                  <c:v>1277.6805450000002</c:v>
                </c:pt>
                <c:pt idx="66">
                  <c:v>1270.1721207747064</c:v>
                </c:pt>
                <c:pt idx="67">
                  <c:v>1280.2251487747064</c:v>
                </c:pt>
                <c:pt idx="68">
                  <c:v>1277.7525727747066</c:v>
                </c:pt>
                <c:pt idx="69">
                  <c:v>1283.3534767747067</c:v>
                </c:pt>
                <c:pt idx="70">
                  <c:v>1293.0399757747066</c:v>
                </c:pt>
                <c:pt idx="71">
                  <c:v>1300.2504637747065</c:v>
                </c:pt>
                <c:pt idx="72">
                  <c:v>1307.5569317747065</c:v>
                </c:pt>
                <c:pt idx="73">
                  <c:v>1300.0964307747065</c:v>
                </c:pt>
                <c:pt idx="74">
                  <c:v>1307.2522387747065</c:v>
                </c:pt>
                <c:pt idx="75">
                  <c:v>1279.6286557747064</c:v>
                </c:pt>
                <c:pt idx="76">
                  <c:v>1252.4889247747064</c:v>
                </c:pt>
                <c:pt idx="77">
                  <c:v>1205.8707047747064</c:v>
                </c:pt>
                <c:pt idx="78">
                  <c:v>1192.4539890000001</c:v>
                </c:pt>
                <c:pt idx="79">
                  <c:v>1176.0412609999998</c:v>
                </c:pt>
                <c:pt idx="80">
                  <c:v>1171.614022</c:v>
                </c:pt>
                <c:pt idx="81">
                  <c:v>1159.308585</c:v>
                </c:pt>
                <c:pt idx="82">
                  <c:v>1148.473182</c:v>
                </c:pt>
                <c:pt idx="83">
                  <c:v>1145.222687</c:v>
                </c:pt>
                <c:pt idx="84">
                  <c:v>1147.5110379999999</c:v>
                </c:pt>
                <c:pt idx="85">
                  <c:v>1127.8154360000001</c:v>
                </c:pt>
              </c:numCache>
            </c:numRef>
          </c:val>
          <c:smooth val="0"/>
          <c:extLst>
            <c:ext xmlns:c16="http://schemas.microsoft.com/office/drawing/2014/chart" uri="{C3380CC4-5D6E-409C-BE32-E72D297353CC}">
              <c16:uniqueId val="{00000000-87FC-441E-ACD9-0CBE0590439E}"/>
            </c:ext>
          </c:extLst>
        </c:ser>
        <c:ser>
          <c:idx val="2"/>
          <c:order val="1"/>
          <c:tx>
            <c:strRef>
              <c:f>Sèrie!$A$153</c:f>
              <c:strCache>
                <c:ptCount val="1"/>
                <c:pt idx="0">
                  <c:v>Tèxtil, confecció, cuir i calçat</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Sèrie!$DF$153:$GM$153</c:f>
              <c:numCache>
                <c:formatCode>0.0_)</c:formatCode>
                <c:ptCount val="86"/>
                <c:pt idx="0">
                  <c:v>681.80460300000004</c:v>
                </c:pt>
                <c:pt idx="1">
                  <c:v>680.36354600000004</c:v>
                </c:pt>
                <c:pt idx="2">
                  <c:v>683.91325300000005</c:v>
                </c:pt>
                <c:pt idx="3">
                  <c:v>685.32383600000003</c:v>
                </c:pt>
                <c:pt idx="4">
                  <c:v>683.24727300000006</c:v>
                </c:pt>
                <c:pt idx="5">
                  <c:v>683.41987099999994</c:v>
                </c:pt>
                <c:pt idx="6">
                  <c:v>681.47262699999999</c:v>
                </c:pt>
                <c:pt idx="7">
                  <c:v>681.65352700000005</c:v>
                </c:pt>
                <c:pt idx="8">
                  <c:v>679.21249000000012</c:v>
                </c:pt>
                <c:pt idx="9">
                  <c:v>678.63416300000006</c:v>
                </c:pt>
                <c:pt idx="10">
                  <c:v>679.21196499999985</c:v>
                </c:pt>
                <c:pt idx="11">
                  <c:v>678.37374199999999</c:v>
                </c:pt>
                <c:pt idx="12">
                  <c:v>677.12861799999996</c:v>
                </c:pt>
                <c:pt idx="13">
                  <c:v>675.54328099999998</c:v>
                </c:pt>
                <c:pt idx="14">
                  <c:v>673.90946200000019</c:v>
                </c:pt>
                <c:pt idx="15">
                  <c:v>674.07489699999996</c:v>
                </c:pt>
                <c:pt idx="16">
                  <c:v>674.93282600000009</c:v>
                </c:pt>
                <c:pt idx="17">
                  <c:v>673.63181600000007</c:v>
                </c:pt>
                <c:pt idx="18">
                  <c:v>675.86394300000006</c:v>
                </c:pt>
                <c:pt idx="19">
                  <c:v>675.861176</c:v>
                </c:pt>
                <c:pt idx="20">
                  <c:v>675.72888399999999</c:v>
                </c:pt>
                <c:pt idx="21">
                  <c:v>676.23377299999993</c:v>
                </c:pt>
                <c:pt idx="22">
                  <c:v>674.70474300000001</c:v>
                </c:pt>
                <c:pt idx="23">
                  <c:v>677.31374900000003</c:v>
                </c:pt>
                <c:pt idx="24">
                  <c:v>678.62146399999995</c:v>
                </c:pt>
                <c:pt idx="25">
                  <c:v>676.66983300000004</c:v>
                </c:pt>
                <c:pt idx="26">
                  <c:v>676.18332600000008</c:v>
                </c:pt>
                <c:pt idx="27">
                  <c:v>674.45344900000009</c:v>
                </c:pt>
                <c:pt idx="28">
                  <c:v>675.25849300000004</c:v>
                </c:pt>
                <c:pt idx="29">
                  <c:v>672.3653710000001</c:v>
                </c:pt>
                <c:pt idx="30">
                  <c:v>673.9879390000001</c:v>
                </c:pt>
                <c:pt idx="31">
                  <c:v>669.90830900000014</c:v>
                </c:pt>
                <c:pt idx="32">
                  <c:v>672.10019100000011</c:v>
                </c:pt>
                <c:pt idx="33">
                  <c:v>672.10457599999995</c:v>
                </c:pt>
                <c:pt idx="34">
                  <c:v>675.49053300000003</c:v>
                </c:pt>
                <c:pt idx="35">
                  <c:v>674.62787400000002</c:v>
                </c:pt>
                <c:pt idx="36">
                  <c:v>682.82999000000007</c:v>
                </c:pt>
                <c:pt idx="37">
                  <c:v>676.5380540000001</c:v>
                </c:pt>
                <c:pt idx="38">
                  <c:v>676.41981999999996</c:v>
                </c:pt>
                <c:pt idx="39">
                  <c:v>679.68629600000008</c:v>
                </c:pt>
                <c:pt idx="40">
                  <c:v>674.68584500000009</c:v>
                </c:pt>
                <c:pt idx="41">
                  <c:v>679.59696900000006</c:v>
                </c:pt>
                <c:pt idx="42">
                  <c:v>679.90254100000004</c:v>
                </c:pt>
                <c:pt idx="43">
                  <c:v>681.86904600000003</c:v>
                </c:pt>
                <c:pt idx="44">
                  <c:v>682.10604799999999</c:v>
                </c:pt>
                <c:pt idx="45">
                  <c:v>680.57364500000006</c:v>
                </c:pt>
                <c:pt idx="46">
                  <c:v>674.60804000000007</c:v>
                </c:pt>
                <c:pt idx="47">
                  <c:v>675.78892400000007</c:v>
                </c:pt>
                <c:pt idx="48">
                  <c:v>664.47984699999995</c:v>
                </c:pt>
                <c:pt idx="49">
                  <c:v>676.46615599999996</c:v>
                </c:pt>
                <c:pt idx="50">
                  <c:v>676.46377799999982</c:v>
                </c:pt>
                <c:pt idx="51">
                  <c:v>672.56453299999987</c:v>
                </c:pt>
                <c:pt idx="52">
                  <c:v>672.15506000000005</c:v>
                </c:pt>
                <c:pt idx="53">
                  <c:v>668.57712300000014</c:v>
                </c:pt>
                <c:pt idx="54">
                  <c:v>663.55319099999997</c:v>
                </c:pt>
                <c:pt idx="55">
                  <c:v>659.07214599999998</c:v>
                </c:pt>
                <c:pt idx="56">
                  <c:v>658.61079099999995</c:v>
                </c:pt>
                <c:pt idx="57">
                  <c:v>655.63663099999997</c:v>
                </c:pt>
                <c:pt idx="58">
                  <c:v>654.37582000000009</c:v>
                </c:pt>
                <c:pt idx="59">
                  <c:v>650.17788200000007</c:v>
                </c:pt>
                <c:pt idx="60">
                  <c:v>647.36120299999993</c:v>
                </c:pt>
                <c:pt idx="61">
                  <c:v>647.70988899999998</c:v>
                </c:pt>
                <c:pt idx="62">
                  <c:v>637.55864900000017</c:v>
                </c:pt>
                <c:pt idx="63">
                  <c:v>635.60666300000003</c:v>
                </c:pt>
                <c:pt idx="64">
                  <c:v>632.27330199999994</c:v>
                </c:pt>
                <c:pt idx="65">
                  <c:v>628.47580100000005</c:v>
                </c:pt>
                <c:pt idx="66">
                  <c:v>624.75151074546841</c:v>
                </c:pt>
                <c:pt idx="67">
                  <c:v>624.5919757454684</c:v>
                </c:pt>
                <c:pt idx="68">
                  <c:v>621.90494974546834</c:v>
                </c:pt>
                <c:pt idx="69">
                  <c:v>618.90737074546837</c:v>
                </c:pt>
                <c:pt idx="70">
                  <c:v>617.75800974546848</c:v>
                </c:pt>
                <c:pt idx="71">
                  <c:v>615.75581974546844</c:v>
                </c:pt>
                <c:pt idx="72">
                  <c:v>613.85996774546857</c:v>
                </c:pt>
                <c:pt idx="73">
                  <c:v>604.19672874546848</c:v>
                </c:pt>
                <c:pt idx="74">
                  <c:v>607.6407537454686</c:v>
                </c:pt>
                <c:pt idx="75">
                  <c:v>600.35175474546838</c:v>
                </c:pt>
                <c:pt idx="76">
                  <c:v>581.54430874546836</c:v>
                </c:pt>
                <c:pt idx="77">
                  <c:v>561.62110274546853</c:v>
                </c:pt>
                <c:pt idx="78">
                  <c:v>551.22160700000006</c:v>
                </c:pt>
                <c:pt idx="79">
                  <c:v>547.24276800000007</c:v>
                </c:pt>
                <c:pt idx="80">
                  <c:v>545.29191100000003</c:v>
                </c:pt>
                <c:pt idx="81">
                  <c:v>539.97234800000001</c:v>
                </c:pt>
                <c:pt idx="82">
                  <c:v>533.22878600000001</c:v>
                </c:pt>
                <c:pt idx="83">
                  <c:v>528.22989099999995</c:v>
                </c:pt>
                <c:pt idx="84">
                  <c:v>528.61524999999995</c:v>
                </c:pt>
                <c:pt idx="85">
                  <c:v>523.67117999999994</c:v>
                </c:pt>
              </c:numCache>
            </c:numRef>
          </c:val>
          <c:smooth val="0"/>
          <c:extLst>
            <c:ext xmlns:c16="http://schemas.microsoft.com/office/drawing/2014/chart" uri="{C3380CC4-5D6E-409C-BE32-E72D297353CC}">
              <c16:uniqueId val="{00000001-87FC-441E-ACD9-0CBE0590439E}"/>
            </c:ext>
          </c:extLst>
        </c:ser>
        <c:ser>
          <c:idx val="3"/>
          <c:order val="2"/>
          <c:tx>
            <c:strRef>
              <c:f>Sèrie!$A$154</c:f>
              <c:strCache>
                <c:ptCount val="1"/>
                <c:pt idx="0">
                  <c:v>Pasta de paper, paper i cartró</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Sèrie!$DF$154:$GM$154</c:f>
              <c:numCache>
                <c:formatCode>0.0_)</c:formatCode>
                <c:ptCount val="86"/>
                <c:pt idx="0">
                  <c:v>939.569661</c:v>
                </c:pt>
                <c:pt idx="1">
                  <c:v>938.03858300000013</c:v>
                </c:pt>
                <c:pt idx="2">
                  <c:v>923.90849700000012</c:v>
                </c:pt>
                <c:pt idx="3">
                  <c:v>917.20804900000007</c:v>
                </c:pt>
                <c:pt idx="4">
                  <c:v>916.20525600000008</c:v>
                </c:pt>
                <c:pt idx="5">
                  <c:v>913.87702000000002</c:v>
                </c:pt>
                <c:pt idx="6">
                  <c:v>905.63293699999997</c:v>
                </c:pt>
                <c:pt idx="7">
                  <c:v>900.91245800000002</c:v>
                </c:pt>
                <c:pt idx="8">
                  <c:v>896.25115900000014</c:v>
                </c:pt>
                <c:pt idx="9">
                  <c:v>889.39202799999998</c:v>
                </c:pt>
                <c:pt idx="10">
                  <c:v>883.049577</c:v>
                </c:pt>
                <c:pt idx="11">
                  <c:v>882.013417</c:v>
                </c:pt>
                <c:pt idx="12">
                  <c:v>879.30581399999994</c:v>
                </c:pt>
                <c:pt idx="13">
                  <c:v>880.38523499999997</c:v>
                </c:pt>
                <c:pt idx="14">
                  <c:v>873.21397999999988</c:v>
                </c:pt>
                <c:pt idx="15">
                  <c:v>878.03561800000011</c:v>
                </c:pt>
                <c:pt idx="16">
                  <c:v>877.29486900000006</c:v>
                </c:pt>
                <c:pt idx="17">
                  <c:v>869.29814400000009</c:v>
                </c:pt>
                <c:pt idx="18">
                  <c:v>866.81536600000015</c:v>
                </c:pt>
                <c:pt idx="19">
                  <c:v>863.35772700000007</c:v>
                </c:pt>
                <c:pt idx="20">
                  <c:v>868.54941499999995</c:v>
                </c:pt>
                <c:pt idx="21">
                  <c:v>868.65763800000002</c:v>
                </c:pt>
                <c:pt idx="22">
                  <c:v>874.78059099999984</c:v>
                </c:pt>
                <c:pt idx="23">
                  <c:v>873.23466899999994</c:v>
                </c:pt>
                <c:pt idx="24">
                  <c:v>878.81782899999996</c:v>
                </c:pt>
                <c:pt idx="25">
                  <c:v>875.39483300000006</c:v>
                </c:pt>
                <c:pt idx="26">
                  <c:v>884.507791</c:v>
                </c:pt>
                <c:pt idx="27">
                  <c:v>880.64348700000005</c:v>
                </c:pt>
                <c:pt idx="28">
                  <c:v>885.31034999999997</c:v>
                </c:pt>
                <c:pt idx="29">
                  <c:v>893.55658700000004</c:v>
                </c:pt>
                <c:pt idx="30">
                  <c:v>894.46830300000011</c:v>
                </c:pt>
                <c:pt idx="31">
                  <c:v>895.65519799999993</c:v>
                </c:pt>
                <c:pt idx="32">
                  <c:v>896.29376400000001</c:v>
                </c:pt>
                <c:pt idx="33">
                  <c:v>895.81196999999986</c:v>
                </c:pt>
                <c:pt idx="34">
                  <c:v>889.08121100000005</c:v>
                </c:pt>
                <c:pt idx="35">
                  <c:v>894.74986399999989</c:v>
                </c:pt>
                <c:pt idx="36">
                  <c:v>897.55964099999994</c:v>
                </c:pt>
                <c:pt idx="37">
                  <c:v>903.39865499999985</c:v>
                </c:pt>
                <c:pt idx="38">
                  <c:v>903.09412899999995</c:v>
                </c:pt>
                <c:pt idx="39">
                  <c:v>909.96188499999994</c:v>
                </c:pt>
                <c:pt idx="40">
                  <c:v>905.80796199999997</c:v>
                </c:pt>
                <c:pt idx="41">
                  <c:v>913.20233500000006</c:v>
                </c:pt>
                <c:pt idx="42">
                  <c:v>920.08108400000015</c:v>
                </c:pt>
                <c:pt idx="43">
                  <c:v>924.70554300000015</c:v>
                </c:pt>
                <c:pt idx="44">
                  <c:v>923.22925800000007</c:v>
                </c:pt>
                <c:pt idx="45">
                  <c:v>928.22043999999994</c:v>
                </c:pt>
                <c:pt idx="46">
                  <c:v>933.43012399999998</c:v>
                </c:pt>
                <c:pt idx="47">
                  <c:v>930.96602200000007</c:v>
                </c:pt>
                <c:pt idx="48">
                  <c:v>945.07289649999996</c:v>
                </c:pt>
                <c:pt idx="49">
                  <c:v>957.84319200000004</c:v>
                </c:pt>
                <c:pt idx="50">
                  <c:v>966.11874300000011</c:v>
                </c:pt>
                <c:pt idx="51">
                  <c:v>966.88395400000002</c:v>
                </c:pt>
                <c:pt idx="52">
                  <c:v>971.5419599999999</c:v>
                </c:pt>
                <c:pt idx="53">
                  <c:v>961.32120499999996</c:v>
                </c:pt>
                <c:pt idx="54">
                  <c:v>965.97058600000003</c:v>
                </c:pt>
                <c:pt idx="55">
                  <c:v>967.1503899999999</c:v>
                </c:pt>
                <c:pt idx="56">
                  <c:v>962.93161999999995</c:v>
                </c:pt>
                <c:pt idx="57">
                  <c:v>965.87911099999985</c:v>
                </c:pt>
                <c:pt idx="58">
                  <c:v>968.67735299999993</c:v>
                </c:pt>
                <c:pt idx="59">
                  <c:v>975.98723099999984</c:v>
                </c:pt>
                <c:pt idx="60">
                  <c:v>964.26090249999993</c:v>
                </c:pt>
                <c:pt idx="61">
                  <c:v>955.01955499999974</c:v>
                </c:pt>
                <c:pt idx="62">
                  <c:v>949.08103799999981</c:v>
                </c:pt>
                <c:pt idx="63">
                  <c:v>946.53089899999986</c:v>
                </c:pt>
                <c:pt idx="64">
                  <c:v>939.6096779999998</c:v>
                </c:pt>
                <c:pt idx="65">
                  <c:v>944.75265399999989</c:v>
                </c:pt>
                <c:pt idx="66">
                  <c:v>939.16849274112451</c:v>
                </c:pt>
                <c:pt idx="67">
                  <c:v>944.89900174112449</c:v>
                </c:pt>
                <c:pt idx="68">
                  <c:v>941.14477074112438</c:v>
                </c:pt>
                <c:pt idx="69">
                  <c:v>935.2291437411244</c:v>
                </c:pt>
                <c:pt idx="70">
                  <c:v>931.66634274112448</c:v>
                </c:pt>
                <c:pt idx="71">
                  <c:v>929.7221267411245</c:v>
                </c:pt>
                <c:pt idx="72">
                  <c:v>922.69261174112444</c:v>
                </c:pt>
                <c:pt idx="73">
                  <c:v>922.05409974112445</c:v>
                </c:pt>
                <c:pt idx="74">
                  <c:v>921.43683974112446</c:v>
                </c:pt>
                <c:pt idx="75">
                  <c:v>928.45487174112441</c:v>
                </c:pt>
                <c:pt idx="76">
                  <c:v>934.75728274112453</c:v>
                </c:pt>
                <c:pt idx="77">
                  <c:v>917.01726074112457</c:v>
                </c:pt>
                <c:pt idx="78">
                  <c:v>910.49283000000014</c:v>
                </c:pt>
                <c:pt idx="79">
                  <c:v>899.17698499999995</c:v>
                </c:pt>
                <c:pt idx="80">
                  <c:v>900.53230899999994</c:v>
                </c:pt>
                <c:pt idx="81">
                  <c:v>902.29822899999999</c:v>
                </c:pt>
                <c:pt idx="82">
                  <c:v>900.77001200000007</c:v>
                </c:pt>
                <c:pt idx="83">
                  <c:v>898.38215100000002</c:v>
                </c:pt>
                <c:pt idx="84">
                  <c:v>904.81270499999982</c:v>
                </c:pt>
                <c:pt idx="85">
                  <c:v>906.9594219999999</c:v>
                </c:pt>
              </c:numCache>
            </c:numRef>
          </c:val>
          <c:smooth val="0"/>
          <c:extLst>
            <c:ext xmlns:c16="http://schemas.microsoft.com/office/drawing/2014/chart" uri="{C3380CC4-5D6E-409C-BE32-E72D297353CC}">
              <c16:uniqueId val="{00000002-87FC-441E-ACD9-0CBE0590439E}"/>
            </c:ext>
          </c:extLst>
        </c:ser>
        <c:ser>
          <c:idx val="0"/>
          <c:order val="3"/>
          <c:tx>
            <c:strRef>
              <c:f>Sèrie!$A$155</c:f>
              <c:strCache>
                <c:ptCount val="1"/>
                <c:pt idx="0">
                  <c:v>Construcció de medis de transport</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Sèrie!$DF$155:$GM$155</c:f>
              <c:numCache>
                <c:formatCode>0.0_)</c:formatCode>
                <c:ptCount val="86"/>
                <c:pt idx="0">
                  <c:v>725.07350099999996</c:v>
                </c:pt>
                <c:pt idx="1">
                  <c:v>724.302459</c:v>
                </c:pt>
                <c:pt idx="2">
                  <c:v>719.65096399999993</c:v>
                </c:pt>
                <c:pt idx="3">
                  <c:v>720.2477090000001</c:v>
                </c:pt>
                <c:pt idx="4">
                  <c:v>719.14563200000009</c:v>
                </c:pt>
                <c:pt idx="5">
                  <c:v>726.48547200000007</c:v>
                </c:pt>
                <c:pt idx="6">
                  <c:v>727.76278300000001</c:v>
                </c:pt>
                <c:pt idx="7">
                  <c:v>717.76247799999987</c:v>
                </c:pt>
                <c:pt idx="8">
                  <c:v>728.49812199999997</c:v>
                </c:pt>
                <c:pt idx="9">
                  <c:v>732.90697199999988</c:v>
                </c:pt>
                <c:pt idx="10">
                  <c:v>728.37482899999986</c:v>
                </c:pt>
                <c:pt idx="11">
                  <c:v>730.23893899999996</c:v>
                </c:pt>
                <c:pt idx="12">
                  <c:v>735.35920799999997</c:v>
                </c:pt>
                <c:pt idx="13">
                  <c:v>737.13016899999991</c:v>
                </c:pt>
                <c:pt idx="14">
                  <c:v>743.37428299999999</c:v>
                </c:pt>
                <c:pt idx="15">
                  <c:v>748.8666649999999</c:v>
                </c:pt>
                <c:pt idx="16">
                  <c:v>746.60661200000004</c:v>
                </c:pt>
                <c:pt idx="17">
                  <c:v>742.53811999999994</c:v>
                </c:pt>
                <c:pt idx="18">
                  <c:v>744.41669700000011</c:v>
                </c:pt>
                <c:pt idx="19">
                  <c:v>756.55708400000003</c:v>
                </c:pt>
                <c:pt idx="20">
                  <c:v>755.43133400000011</c:v>
                </c:pt>
                <c:pt idx="21">
                  <c:v>752.2091640000001</c:v>
                </c:pt>
                <c:pt idx="22">
                  <c:v>750.27034900000001</c:v>
                </c:pt>
                <c:pt idx="23">
                  <c:v>749.22674600000005</c:v>
                </c:pt>
                <c:pt idx="24">
                  <c:v>746.19305299999985</c:v>
                </c:pt>
                <c:pt idx="25">
                  <c:v>736.58512100000007</c:v>
                </c:pt>
                <c:pt idx="26">
                  <c:v>734.45012199999996</c:v>
                </c:pt>
                <c:pt idx="27">
                  <c:v>730.74990200000002</c:v>
                </c:pt>
                <c:pt idx="28">
                  <c:v>733.06354799999997</c:v>
                </c:pt>
                <c:pt idx="29">
                  <c:v>729.8418069999999</c:v>
                </c:pt>
                <c:pt idx="30">
                  <c:v>730.81850099999997</c:v>
                </c:pt>
                <c:pt idx="31">
                  <c:v>726.65284099999997</c:v>
                </c:pt>
                <c:pt idx="32">
                  <c:v>720.934485</c:v>
                </c:pt>
                <c:pt idx="33">
                  <c:v>726.52505300000007</c:v>
                </c:pt>
                <c:pt idx="34">
                  <c:v>725.675299</c:v>
                </c:pt>
                <c:pt idx="35">
                  <c:v>726.83462800000007</c:v>
                </c:pt>
                <c:pt idx="36">
                  <c:v>726.78612800000008</c:v>
                </c:pt>
                <c:pt idx="37">
                  <c:v>729.110365</c:v>
                </c:pt>
                <c:pt idx="38">
                  <c:v>727.10863000000006</c:v>
                </c:pt>
                <c:pt idx="39">
                  <c:v>730.11456700000008</c:v>
                </c:pt>
                <c:pt idx="40">
                  <c:v>721.78146000000004</c:v>
                </c:pt>
                <c:pt idx="41">
                  <c:v>725.13959599999998</c:v>
                </c:pt>
                <c:pt idx="42">
                  <c:v>724.17471599999988</c:v>
                </c:pt>
                <c:pt idx="43">
                  <c:v>726.35568099999989</c:v>
                </c:pt>
                <c:pt idx="44">
                  <c:v>730.37077499999998</c:v>
                </c:pt>
                <c:pt idx="45">
                  <c:v>726.82643300000007</c:v>
                </c:pt>
                <c:pt idx="46">
                  <c:v>731.88718600000004</c:v>
                </c:pt>
                <c:pt idx="47">
                  <c:v>732.11192300000005</c:v>
                </c:pt>
                <c:pt idx="48">
                  <c:v>732.07813600000009</c:v>
                </c:pt>
                <c:pt idx="49">
                  <c:v>735.41114500000015</c:v>
                </c:pt>
                <c:pt idx="50">
                  <c:v>736.77851699999997</c:v>
                </c:pt>
                <c:pt idx="51">
                  <c:v>734.92728899999997</c:v>
                </c:pt>
                <c:pt idx="52">
                  <c:v>741.22029199999997</c:v>
                </c:pt>
                <c:pt idx="53">
                  <c:v>743.91085899999996</c:v>
                </c:pt>
                <c:pt idx="54">
                  <c:v>748.76798099999996</c:v>
                </c:pt>
                <c:pt idx="55">
                  <c:v>759.17824799999994</c:v>
                </c:pt>
                <c:pt idx="56">
                  <c:v>752.78378599999996</c:v>
                </c:pt>
                <c:pt idx="57">
                  <c:v>750.39360600000009</c:v>
                </c:pt>
                <c:pt idx="58">
                  <c:v>747.94678199999998</c:v>
                </c:pt>
                <c:pt idx="59">
                  <c:v>744.58350399999995</c:v>
                </c:pt>
                <c:pt idx="60">
                  <c:v>745.61193000000003</c:v>
                </c:pt>
                <c:pt idx="61">
                  <c:v>744.76928999999996</c:v>
                </c:pt>
                <c:pt idx="62">
                  <c:v>744.02724499999999</c:v>
                </c:pt>
                <c:pt idx="63">
                  <c:v>738.42310299999997</c:v>
                </c:pt>
                <c:pt idx="64">
                  <c:v>733.53461200000004</c:v>
                </c:pt>
                <c:pt idx="65">
                  <c:v>727.72462500000006</c:v>
                </c:pt>
                <c:pt idx="66">
                  <c:v>718.51040274672152</c:v>
                </c:pt>
                <c:pt idx="67">
                  <c:v>707.54246674672152</c:v>
                </c:pt>
                <c:pt idx="68">
                  <c:v>717.68664274672142</c:v>
                </c:pt>
                <c:pt idx="69">
                  <c:v>718.6998937467215</c:v>
                </c:pt>
                <c:pt idx="70">
                  <c:v>722.30180574672136</c:v>
                </c:pt>
                <c:pt idx="71">
                  <c:v>715.72647374672135</c:v>
                </c:pt>
                <c:pt idx="72">
                  <c:v>711.30832174672128</c:v>
                </c:pt>
                <c:pt idx="73">
                  <c:v>712.78370074672148</c:v>
                </c:pt>
                <c:pt idx="74">
                  <c:v>723.1566492467216</c:v>
                </c:pt>
                <c:pt idx="75">
                  <c:v>706.58890974672147</c:v>
                </c:pt>
                <c:pt idx="76">
                  <c:v>677.3829317467214</c:v>
                </c:pt>
                <c:pt idx="77">
                  <c:v>657.4565957467214</c:v>
                </c:pt>
                <c:pt idx="78">
                  <c:v>647.04493400000001</c:v>
                </c:pt>
                <c:pt idx="79">
                  <c:v>655.24994600000002</c:v>
                </c:pt>
                <c:pt idx="80">
                  <c:v>637.93728099999998</c:v>
                </c:pt>
                <c:pt idx="81">
                  <c:v>641.35679600000014</c:v>
                </c:pt>
                <c:pt idx="82">
                  <c:v>639.80121299999996</c:v>
                </c:pt>
                <c:pt idx="83">
                  <c:v>653.03162099999997</c:v>
                </c:pt>
                <c:pt idx="84">
                  <c:v>658.08744200000001</c:v>
                </c:pt>
                <c:pt idx="85">
                  <c:v>657.72331199999996</c:v>
                </c:pt>
              </c:numCache>
            </c:numRef>
          </c:val>
          <c:smooth val="0"/>
          <c:extLst>
            <c:ext xmlns:c16="http://schemas.microsoft.com/office/drawing/2014/chart" uri="{C3380CC4-5D6E-409C-BE32-E72D297353CC}">
              <c16:uniqueId val="{00000003-87FC-441E-ACD9-0CBE0590439E}"/>
            </c:ext>
          </c:extLst>
        </c:ser>
        <c:dLbls>
          <c:showLegendKey val="0"/>
          <c:showVal val="0"/>
          <c:showCatName val="0"/>
          <c:showSerName val="0"/>
          <c:showPercent val="0"/>
          <c:showBubbleSize val="0"/>
        </c:dLbls>
        <c:smooth val="0"/>
        <c:axId val="189912960"/>
        <c:axId val="189914496"/>
      </c:lineChart>
      <c:dateAx>
        <c:axId val="189912960"/>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89914496"/>
        <c:crosses val="autoZero"/>
        <c:auto val="1"/>
        <c:lblOffset val="100"/>
        <c:baseTimeUnit val="months"/>
      </c:dateAx>
      <c:valAx>
        <c:axId val="189914496"/>
        <c:scaling>
          <c:orientation val="minMax"/>
          <c:min val="500"/>
        </c:scaling>
        <c:delete val="0"/>
        <c:axPos val="l"/>
        <c:majorGridlines/>
        <c:numFmt formatCode="#,##0" sourceLinked="0"/>
        <c:majorTickMark val="out"/>
        <c:minorTickMark val="none"/>
        <c:tickLblPos val="nextTo"/>
        <c:crossAx val="189912960"/>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(IV)</a:t>
            </a:r>
          </a:p>
        </c:rich>
      </c:tx>
      <c:layout/>
      <c:overlay val="0"/>
    </c:title>
    <c:autoTitleDeleted val="0"/>
    <c:plotArea>
      <c:layout/>
      <c:lineChart>
        <c:grouping val="standard"/>
        <c:varyColors val="0"/>
        <c:ser>
          <c:idx val="0"/>
          <c:order val="0"/>
          <c:tx>
            <c:strRef>
              <c:f>Sèrie!$A$157</c:f>
              <c:strCache>
                <c:ptCount val="1"/>
                <c:pt idx="0">
                  <c:v>Metal·lúrgia no fèrrica</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Sèrie!$DF$157:$GM$157</c:f>
              <c:numCache>
                <c:formatCode>0.0_)</c:formatCode>
                <c:ptCount val="86"/>
                <c:pt idx="0">
                  <c:v>128.87393700000001</c:v>
                </c:pt>
                <c:pt idx="1">
                  <c:v>128.471012</c:v>
                </c:pt>
                <c:pt idx="2">
                  <c:v>128.99149199999999</c:v>
                </c:pt>
                <c:pt idx="3">
                  <c:v>130.16644299999999</c:v>
                </c:pt>
                <c:pt idx="4">
                  <c:v>130.653955</c:v>
                </c:pt>
                <c:pt idx="5">
                  <c:v>129.51060899999999</c:v>
                </c:pt>
                <c:pt idx="6">
                  <c:v>130.05041500000002</c:v>
                </c:pt>
                <c:pt idx="7">
                  <c:v>130.734961</c:v>
                </c:pt>
                <c:pt idx="8">
                  <c:v>131.82037500000001</c:v>
                </c:pt>
                <c:pt idx="9">
                  <c:v>131.97038599999999</c:v>
                </c:pt>
                <c:pt idx="10">
                  <c:v>132.88950200000002</c:v>
                </c:pt>
                <c:pt idx="11">
                  <c:v>133.12231</c:v>
                </c:pt>
                <c:pt idx="12">
                  <c:v>134.41556700000001</c:v>
                </c:pt>
                <c:pt idx="13">
                  <c:v>134.56934100000004</c:v>
                </c:pt>
                <c:pt idx="14">
                  <c:v>134.99706900000001</c:v>
                </c:pt>
                <c:pt idx="15">
                  <c:v>136.29195200000001</c:v>
                </c:pt>
                <c:pt idx="16">
                  <c:v>137.07410300000001</c:v>
                </c:pt>
                <c:pt idx="17">
                  <c:v>137.87706500000002</c:v>
                </c:pt>
                <c:pt idx="18">
                  <c:v>139.10367599999998</c:v>
                </c:pt>
                <c:pt idx="19">
                  <c:v>139.78997699999999</c:v>
                </c:pt>
                <c:pt idx="20">
                  <c:v>139.45099199999999</c:v>
                </c:pt>
                <c:pt idx="21">
                  <c:v>140.48017399999998</c:v>
                </c:pt>
                <c:pt idx="22">
                  <c:v>140.455791</c:v>
                </c:pt>
                <c:pt idx="23">
                  <c:v>141.673631</c:v>
                </c:pt>
                <c:pt idx="24">
                  <c:v>142.98622</c:v>
                </c:pt>
                <c:pt idx="25">
                  <c:v>143.170897</c:v>
                </c:pt>
                <c:pt idx="26">
                  <c:v>144.30643199999997</c:v>
                </c:pt>
                <c:pt idx="27">
                  <c:v>143.40592300000003</c:v>
                </c:pt>
                <c:pt idx="28">
                  <c:v>144.76595700000001</c:v>
                </c:pt>
                <c:pt idx="29">
                  <c:v>145.021691</c:v>
                </c:pt>
                <c:pt idx="30">
                  <c:v>145.24661900000001</c:v>
                </c:pt>
                <c:pt idx="31">
                  <c:v>145.18557900000002</c:v>
                </c:pt>
                <c:pt idx="32">
                  <c:v>146.46099699999999</c:v>
                </c:pt>
                <c:pt idx="33">
                  <c:v>147.62062399999999</c:v>
                </c:pt>
                <c:pt idx="34">
                  <c:v>147.99030200000001</c:v>
                </c:pt>
                <c:pt idx="35">
                  <c:v>148.67965199999998</c:v>
                </c:pt>
                <c:pt idx="36">
                  <c:v>148.53991999999997</c:v>
                </c:pt>
                <c:pt idx="37">
                  <c:v>150.00210900000002</c:v>
                </c:pt>
                <c:pt idx="38">
                  <c:v>150.04328599999997</c:v>
                </c:pt>
                <c:pt idx="39">
                  <c:v>152.05181299999998</c:v>
                </c:pt>
                <c:pt idx="40">
                  <c:v>150.93104399999999</c:v>
                </c:pt>
                <c:pt idx="41">
                  <c:v>152.35405599999999</c:v>
                </c:pt>
                <c:pt idx="42">
                  <c:v>153.40929399999999</c:v>
                </c:pt>
                <c:pt idx="43">
                  <c:v>154.243189</c:v>
                </c:pt>
                <c:pt idx="44">
                  <c:v>155.08009799999996</c:v>
                </c:pt>
                <c:pt idx="45">
                  <c:v>155.38351700000001</c:v>
                </c:pt>
                <c:pt idx="46">
                  <c:v>155.96120999999999</c:v>
                </c:pt>
                <c:pt idx="47">
                  <c:v>157.54369299999999</c:v>
                </c:pt>
                <c:pt idx="48">
                  <c:v>157.419093</c:v>
                </c:pt>
                <c:pt idx="49">
                  <c:v>158.147559</c:v>
                </c:pt>
                <c:pt idx="50">
                  <c:v>158.725334</c:v>
                </c:pt>
                <c:pt idx="51">
                  <c:v>158.42571300000003</c:v>
                </c:pt>
                <c:pt idx="52">
                  <c:v>159.79703200000003</c:v>
                </c:pt>
                <c:pt idx="53">
                  <c:v>160.057132</c:v>
                </c:pt>
                <c:pt idx="54">
                  <c:v>160.982584</c:v>
                </c:pt>
                <c:pt idx="55">
                  <c:v>160.115106</c:v>
                </c:pt>
                <c:pt idx="56">
                  <c:v>159.656015</c:v>
                </c:pt>
                <c:pt idx="57">
                  <c:v>158.34813800000001</c:v>
                </c:pt>
                <c:pt idx="58">
                  <c:v>157.95846499999999</c:v>
                </c:pt>
                <c:pt idx="59">
                  <c:v>154.866973</c:v>
                </c:pt>
                <c:pt idx="60">
                  <c:v>155.30462199999999</c:v>
                </c:pt>
                <c:pt idx="61">
                  <c:v>154.59632499999998</c:v>
                </c:pt>
                <c:pt idx="62">
                  <c:v>153.80354700000001</c:v>
                </c:pt>
                <c:pt idx="63">
                  <c:v>152.45199700000001</c:v>
                </c:pt>
                <c:pt idx="64">
                  <c:v>150.91106200000002</c:v>
                </c:pt>
                <c:pt idx="65">
                  <c:v>149.35683900000001</c:v>
                </c:pt>
                <c:pt idx="66">
                  <c:v>146.94044974112435</c:v>
                </c:pt>
                <c:pt idx="67">
                  <c:v>147.2402427411244</c:v>
                </c:pt>
                <c:pt idx="68">
                  <c:v>146.0561887411244</c:v>
                </c:pt>
                <c:pt idx="69">
                  <c:v>145.81693674112441</c:v>
                </c:pt>
                <c:pt idx="70">
                  <c:v>145.54115174112437</c:v>
                </c:pt>
                <c:pt idx="71">
                  <c:v>145.72870374112441</c:v>
                </c:pt>
                <c:pt idx="72">
                  <c:v>143.8443837411244</c:v>
                </c:pt>
                <c:pt idx="73">
                  <c:v>142.77533074112438</c:v>
                </c:pt>
                <c:pt idx="74">
                  <c:v>141.73867474112441</c:v>
                </c:pt>
                <c:pt idx="75">
                  <c:v>139.33120674112439</c:v>
                </c:pt>
                <c:pt idx="76">
                  <c:v>133.34891774112438</c:v>
                </c:pt>
                <c:pt idx="77">
                  <c:v>127.18360874112439</c:v>
                </c:pt>
                <c:pt idx="78">
                  <c:v>121.1657</c:v>
                </c:pt>
                <c:pt idx="79">
                  <c:v>115.48573599999999</c:v>
                </c:pt>
                <c:pt idx="80">
                  <c:v>120.82785999999997</c:v>
                </c:pt>
                <c:pt idx="81">
                  <c:v>119.79106199999998</c:v>
                </c:pt>
                <c:pt idx="82">
                  <c:v>118.77865499999997</c:v>
                </c:pt>
                <c:pt idx="83">
                  <c:v>118.53405599999999</c:v>
                </c:pt>
                <c:pt idx="84">
                  <c:v>118.89924199999999</c:v>
                </c:pt>
                <c:pt idx="85">
                  <c:v>117.81536</c:v>
                </c:pt>
              </c:numCache>
            </c:numRef>
          </c:val>
          <c:smooth val="0"/>
          <c:extLst>
            <c:ext xmlns:c16="http://schemas.microsoft.com/office/drawing/2014/chart" uri="{C3380CC4-5D6E-409C-BE32-E72D297353CC}">
              <c16:uniqueId val="{00000000-40A5-4035-97D3-30EF90BC5EC5}"/>
            </c:ext>
          </c:extLst>
        </c:ser>
        <c:ser>
          <c:idx val="1"/>
          <c:order val="1"/>
          <c:tx>
            <c:strRef>
              <c:f>Sèrie!$A$158</c:f>
              <c:strCache>
                <c:ptCount val="1"/>
                <c:pt idx="0">
                  <c:v>Indústria del vidre</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Sèrie!$DF$158:$GM$158</c:f>
              <c:numCache>
                <c:formatCode>0.0_)</c:formatCode>
                <c:ptCount val="86"/>
                <c:pt idx="0">
                  <c:v>317.42965300000003</c:v>
                </c:pt>
                <c:pt idx="1">
                  <c:v>318.12209800000005</c:v>
                </c:pt>
                <c:pt idx="2">
                  <c:v>318.584834</c:v>
                </c:pt>
                <c:pt idx="3">
                  <c:v>315.39091100000002</c:v>
                </c:pt>
                <c:pt idx="4">
                  <c:v>316.91172700000004</c:v>
                </c:pt>
                <c:pt idx="5">
                  <c:v>318.615071</c:v>
                </c:pt>
                <c:pt idx="6">
                  <c:v>315.38048099999997</c:v>
                </c:pt>
                <c:pt idx="7">
                  <c:v>320.73602799999998</c:v>
                </c:pt>
                <c:pt idx="8">
                  <c:v>322.82989299999997</c:v>
                </c:pt>
                <c:pt idx="9">
                  <c:v>323.54873399999997</c:v>
                </c:pt>
                <c:pt idx="10">
                  <c:v>324.24587199999996</c:v>
                </c:pt>
                <c:pt idx="11">
                  <c:v>322.652762</c:v>
                </c:pt>
                <c:pt idx="12">
                  <c:v>321.21853700000003</c:v>
                </c:pt>
                <c:pt idx="13">
                  <c:v>319.15080899999998</c:v>
                </c:pt>
                <c:pt idx="14">
                  <c:v>317.51307299999996</c:v>
                </c:pt>
                <c:pt idx="15">
                  <c:v>318.73809099999994</c:v>
                </c:pt>
                <c:pt idx="16">
                  <c:v>318.18914999999998</c:v>
                </c:pt>
                <c:pt idx="17">
                  <c:v>317.07095900000002</c:v>
                </c:pt>
                <c:pt idx="18">
                  <c:v>316.58166199999999</c:v>
                </c:pt>
                <c:pt idx="19">
                  <c:v>311.15252900000002</c:v>
                </c:pt>
                <c:pt idx="20">
                  <c:v>310.82051300000001</c:v>
                </c:pt>
                <c:pt idx="21">
                  <c:v>309.30663199999998</c:v>
                </c:pt>
                <c:pt idx="22">
                  <c:v>308.760065</c:v>
                </c:pt>
                <c:pt idx="23">
                  <c:v>307.71414800000002</c:v>
                </c:pt>
                <c:pt idx="24">
                  <c:v>305.804754</c:v>
                </c:pt>
                <c:pt idx="25">
                  <c:v>304.42889799999995</c:v>
                </c:pt>
                <c:pt idx="26">
                  <c:v>310.299868</c:v>
                </c:pt>
                <c:pt idx="27">
                  <c:v>308.75301100000001</c:v>
                </c:pt>
                <c:pt idx="28">
                  <c:v>309.87088600000004</c:v>
                </c:pt>
                <c:pt idx="29">
                  <c:v>310.11893199999997</c:v>
                </c:pt>
                <c:pt idx="30">
                  <c:v>307.39786900000007</c:v>
                </c:pt>
                <c:pt idx="31">
                  <c:v>306.09642400000007</c:v>
                </c:pt>
                <c:pt idx="32">
                  <c:v>306.16732000000002</c:v>
                </c:pt>
                <c:pt idx="33">
                  <c:v>306.58013199999999</c:v>
                </c:pt>
                <c:pt idx="34">
                  <c:v>306.32073800000001</c:v>
                </c:pt>
                <c:pt idx="35">
                  <c:v>307.87179700000002</c:v>
                </c:pt>
                <c:pt idx="36">
                  <c:v>311.30520799999999</c:v>
                </c:pt>
                <c:pt idx="37">
                  <c:v>313.96652499999999</c:v>
                </c:pt>
                <c:pt idx="38">
                  <c:v>309.24013899999994</c:v>
                </c:pt>
                <c:pt idx="39">
                  <c:v>311.40872100000001</c:v>
                </c:pt>
                <c:pt idx="40">
                  <c:v>311.13801400000006</c:v>
                </c:pt>
                <c:pt idx="41">
                  <c:v>312.35672400000004</c:v>
                </c:pt>
                <c:pt idx="42">
                  <c:v>315.16818799999999</c:v>
                </c:pt>
                <c:pt idx="43">
                  <c:v>317.16369300000008</c:v>
                </c:pt>
                <c:pt idx="44">
                  <c:v>317.76249900000005</c:v>
                </c:pt>
                <c:pt idx="45">
                  <c:v>317.15756500000003</c:v>
                </c:pt>
                <c:pt idx="46">
                  <c:v>316.39034600000002</c:v>
                </c:pt>
                <c:pt idx="47">
                  <c:v>317.13904500000001</c:v>
                </c:pt>
                <c:pt idx="48">
                  <c:v>317.70008499999994</c:v>
                </c:pt>
                <c:pt idx="49">
                  <c:v>314.29926999999998</c:v>
                </c:pt>
                <c:pt idx="50">
                  <c:v>313.83006699999999</c:v>
                </c:pt>
                <c:pt idx="51">
                  <c:v>312.64205399999997</c:v>
                </c:pt>
                <c:pt idx="52">
                  <c:v>312.43447100000003</c:v>
                </c:pt>
                <c:pt idx="53">
                  <c:v>311.89569800000004</c:v>
                </c:pt>
                <c:pt idx="54">
                  <c:v>311.025983</c:v>
                </c:pt>
                <c:pt idx="55">
                  <c:v>311.24087700000001</c:v>
                </c:pt>
                <c:pt idx="56">
                  <c:v>310.350866</c:v>
                </c:pt>
                <c:pt idx="57">
                  <c:v>310.42593600000004</c:v>
                </c:pt>
                <c:pt idx="58">
                  <c:v>309.51023900000001</c:v>
                </c:pt>
                <c:pt idx="59">
                  <c:v>307.54806400000001</c:v>
                </c:pt>
                <c:pt idx="60">
                  <c:v>306.49700899999999</c:v>
                </c:pt>
                <c:pt idx="61">
                  <c:v>309.34972099999999</c:v>
                </c:pt>
                <c:pt idx="62">
                  <c:v>309.670614</c:v>
                </c:pt>
                <c:pt idx="63">
                  <c:v>310.53204299999999</c:v>
                </c:pt>
                <c:pt idx="64">
                  <c:v>311.69494800000001</c:v>
                </c:pt>
                <c:pt idx="65">
                  <c:v>311.48789299999999</c:v>
                </c:pt>
                <c:pt idx="66">
                  <c:v>313.21905933664686</c:v>
                </c:pt>
                <c:pt idx="67">
                  <c:v>312.92511333664686</c:v>
                </c:pt>
                <c:pt idx="68">
                  <c:v>313.9913103366469</c:v>
                </c:pt>
                <c:pt idx="69">
                  <c:v>314.35494833664688</c:v>
                </c:pt>
                <c:pt idx="70">
                  <c:v>317.63014033664689</c:v>
                </c:pt>
                <c:pt idx="71">
                  <c:v>320.20097433664688</c:v>
                </c:pt>
                <c:pt idx="72">
                  <c:v>320.91846133664689</c:v>
                </c:pt>
                <c:pt idx="73">
                  <c:v>319.6195533366469</c:v>
                </c:pt>
                <c:pt idx="74">
                  <c:v>319.99739433664689</c:v>
                </c:pt>
                <c:pt idx="75">
                  <c:v>320.04396533664681</c:v>
                </c:pt>
                <c:pt idx="76">
                  <c:v>305.7771333366469</c:v>
                </c:pt>
                <c:pt idx="77">
                  <c:v>300.01112933664689</c:v>
                </c:pt>
                <c:pt idx="78">
                  <c:v>293.05554000000001</c:v>
                </c:pt>
                <c:pt idx="79">
                  <c:v>288.082222</c:v>
                </c:pt>
                <c:pt idx="80">
                  <c:v>282.33707200000003</c:v>
                </c:pt>
                <c:pt idx="81">
                  <c:v>281.50332800000007</c:v>
                </c:pt>
                <c:pt idx="82">
                  <c:v>280.87104399999998</c:v>
                </c:pt>
                <c:pt idx="83">
                  <c:v>274.566011</c:v>
                </c:pt>
                <c:pt idx="84">
                  <c:v>271.06319999999999</c:v>
                </c:pt>
                <c:pt idx="85">
                  <c:v>264.65943299999998</c:v>
                </c:pt>
              </c:numCache>
            </c:numRef>
          </c:val>
          <c:smooth val="0"/>
          <c:extLst>
            <c:ext xmlns:c16="http://schemas.microsoft.com/office/drawing/2014/chart" uri="{C3380CC4-5D6E-409C-BE32-E72D297353CC}">
              <c16:uniqueId val="{00000001-40A5-4035-97D3-30EF90BC5EC5}"/>
            </c:ext>
          </c:extLst>
        </c:ser>
        <c:ser>
          <c:idx val="2"/>
          <c:order val="2"/>
          <c:tx>
            <c:strRef>
              <c:f>Sèrie!$A$159</c:f>
              <c:strCache>
                <c:ptCount val="1"/>
                <c:pt idx="0">
                  <c:v>Altres materials de construcció</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Sèrie!$DF$159:$GM$159</c:f>
              <c:numCache>
                <c:formatCode>0.0_)</c:formatCode>
                <c:ptCount val="86"/>
                <c:pt idx="0">
                  <c:v>260.11901799999998</c:v>
                </c:pt>
                <c:pt idx="1">
                  <c:v>259.29086599999999</c:v>
                </c:pt>
                <c:pt idx="2">
                  <c:v>257.732867</c:v>
                </c:pt>
                <c:pt idx="3">
                  <c:v>257.33063599999997</c:v>
                </c:pt>
                <c:pt idx="4">
                  <c:v>256.48320700000005</c:v>
                </c:pt>
                <c:pt idx="5">
                  <c:v>256.00621700000005</c:v>
                </c:pt>
                <c:pt idx="6">
                  <c:v>254.71963300000002</c:v>
                </c:pt>
                <c:pt idx="7">
                  <c:v>252.46523300000004</c:v>
                </c:pt>
                <c:pt idx="8">
                  <c:v>252.15988099999998</c:v>
                </c:pt>
                <c:pt idx="9">
                  <c:v>251.93764800000002</c:v>
                </c:pt>
                <c:pt idx="10">
                  <c:v>251.73766100000003</c:v>
                </c:pt>
                <c:pt idx="11">
                  <c:v>255.09810899999999</c:v>
                </c:pt>
                <c:pt idx="12">
                  <c:v>255.30071799999999</c:v>
                </c:pt>
                <c:pt idx="13">
                  <c:v>255.37854999999999</c:v>
                </c:pt>
                <c:pt idx="14">
                  <c:v>256.52371699999998</c:v>
                </c:pt>
                <c:pt idx="15">
                  <c:v>256.42107900000002</c:v>
                </c:pt>
                <c:pt idx="16">
                  <c:v>256.09174300000001</c:v>
                </c:pt>
                <c:pt idx="17">
                  <c:v>256.78906000000001</c:v>
                </c:pt>
                <c:pt idx="18">
                  <c:v>257.47604699999999</c:v>
                </c:pt>
                <c:pt idx="19">
                  <c:v>258.95148399999999</c:v>
                </c:pt>
                <c:pt idx="20">
                  <c:v>259.78585099999998</c:v>
                </c:pt>
                <c:pt idx="21">
                  <c:v>260.12583499999994</c:v>
                </c:pt>
                <c:pt idx="22">
                  <c:v>259.09111899999999</c:v>
                </c:pt>
                <c:pt idx="23">
                  <c:v>256.30604699999998</c:v>
                </c:pt>
                <c:pt idx="24">
                  <c:v>256.05719599999998</c:v>
                </c:pt>
                <c:pt idx="25">
                  <c:v>254.65522099999998</c:v>
                </c:pt>
                <c:pt idx="26">
                  <c:v>254.25963299999998</c:v>
                </c:pt>
                <c:pt idx="27">
                  <c:v>255.55973</c:v>
                </c:pt>
                <c:pt idx="28">
                  <c:v>256.93465900000001</c:v>
                </c:pt>
                <c:pt idx="29">
                  <c:v>256.20113600000002</c:v>
                </c:pt>
                <c:pt idx="30">
                  <c:v>257.51572099999998</c:v>
                </c:pt>
                <c:pt idx="31">
                  <c:v>256.450062</c:v>
                </c:pt>
                <c:pt idx="32">
                  <c:v>258.33187800000002</c:v>
                </c:pt>
                <c:pt idx="33">
                  <c:v>257.83289400000001</c:v>
                </c:pt>
                <c:pt idx="34">
                  <c:v>258.81996200000003</c:v>
                </c:pt>
                <c:pt idx="35">
                  <c:v>258.03714600000001</c:v>
                </c:pt>
                <c:pt idx="36">
                  <c:v>259.82317</c:v>
                </c:pt>
                <c:pt idx="37">
                  <c:v>261.17741800000005</c:v>
                </c:pt>
                <c:pt idx="38">
                  <c:v>259.16036600000001</c:v>
                </c:pt>
                <c:pt idx="39">
                  <c:v>257.80949800000002</c:v>
                </c:pt>
                <c:pt idx="40">
                  <c:v>262.83473900000001</c:v>
                </c:pt>
                <c:pt idx="41">
                  <c:v>265.38367999999997</c:v>
                </c:pt>
                <c:pt idx="42">
                  <c:v>267.35027499999995</c:v>
                </c:pt>
                <c:pt idx="43">
                  <c:v>270.46689600000002</c:v>
                </c:pt>
                <c:pt idx="44">
                  <c:v>270.38781799999998</c:v>
                </c:pt>
                <c:pt idx="45">
                  <c:v>273.03974899999997</c:v>
                </c:pt>
                <c:pt idx="46">
                  <c:v>274.27889999999996</c:v>
                </c:pt>
                <c:pt idx="47">
                  <c:v>278.38496699999996</c:v>
                </c:pt>
                <c:pt idx="48">
                  <c:v>278.29158499999994</c:v>
                </c:pt>
                <c:pt idx="49">
                  <c:v>280.67784399999999</c:v>
                </c:pt>
                <c:pt idx="50">
                  <c:v>284.89830100000006</c:v>
                </c:pt>
                <c:pt idx="51">
                  <c:v>286.20216400000004</c:v>
                </c:pt>
                <c:pt idx="52">
                  <c:v>283.08457100000004</c:v>
                </c:pt>
                <c:pt idx="53">
                  <c:v>283.54159599999997</c:v>
                </c:pt>
                <c:pt idx="54">
                  <c:v>282.61749799999996</c:v>
                </c:pt>
                <c:pt idx="55">
                  <c:v>282.61665699999998</c:v>
                </c:pt>
                <c:pt idx="56">
                  <c:v>282.75752999999997</c:v>
                </c:pt>
                <c:pt idx="57">
                  <c:v>283.80758600000001</c:v>
                </c:pt>
                <c:pt idx="58">
                  <c:v>285.18585899999999</c:v>
                </c:pt>
                <c:pt idx="59">
                  <c:v>281.74404799999996</c:v>
                </c:pt>
                <c:pt idx="60">
                  <c:v>283.29921300000001</c:v>
                </c:pt>
                <c:pt idx="61">
                  <c:v>282.61347799999999</c:v>
                </c:pt>
                <c:pt idx="62">
                  <c:v>282.80240800000001</c:v>
                </c:pt>
                <c:pt idx="63">
                  <c:v>283.95742799999999</c:v>
                </c:pt>
                <c:pt idx="64">
                  <c:v>283.97417999999999</c:v>
                </c:pt>
                <c:pt idx="65">
                  <c:v>283.90188499999994</c:v>
                </c:pt>
                <c:pt idx="66">
                  <c:v>283.3152496844873</c:v>
                </c:pt>
                <c:pt idx="67">
                  <c:v>282.20682268448729</c:v>
                </c:pt>
                <c:pt idx="68">
                  <c:v>283.56311968448728</c:v>
                </c:pt>
                <c:pt idx="69">
                  <c:v>282.53150768448734</c:v>
                </c:pt>
                <c:pt idx="70">
                  <c:v>282.91039268448731</c:v>
                </c:pt>
                <c:pt idx="71">
                  <c:v>285.91707268448727</c:v>
                </c:pt>
                <c:pt idx="72">
                  <c:v>285.3805616844873</c:v>
                </c:pt>
                <c:pt idx="73">
                  <c:v>284.93027968448735</c:v>
                </c:pt>
                <c:pt idx="74">
                  <c:v>285.1011156844873</c:v>
                </c:pt>
                <c:pt idx="75">
                  <c:v>283.6322746844873</c:v>
                </c:pt>
                <c:pt idx="76">
                  <c:v>270.20195168448731</c:v>
                </c:pt>
                <c:pt idx="77">
                  <c:v>259.65828868448733</c:v>
                </c:pt>
                <c:pt idx="78">
                  <c:v>252.54723900000005</c:v>
                </c:pt>
                <c:pt idx="79">
                  <c:v>246.812476</c:v>
                </c:pt>
                <c:pt idx="80">
                  <c:v>239.48660400000003</c:v>
                </c:pt>
                <c:pt idx="81">
                  <c:v>234.00042400000004</c:v>
                </c:pt>
                <c:pt idx="82">
                  <c:v>232.35016700000003</c:v>
                </c:pt>
                <c:pt idx="83">
                  <c:v>229.71233599999999</c:v>
                </c:pt>
                <c:pt idx="84">
                  <c:v>227.49372399999999</c:v>
                </c:pt>
                <c:pt idx="85">
                  <c:v>223.33789699999997</c:v>
                </c:pt>
              </c:numCache>
            </c:numRef>
          </c:val>
          <c:smooth val="0"/>
          <c:extLst>
            <c:ext xmlns:c16="http://schemas.microsoft.com/office/drawing/2014/chart" uri="{C3380CC4-5D6E-409C-BE32-E72D297353CC}">
              <c16:uniqueId val="{00000002-40A5-4035-97D3-30EF90BC5EC5}"/>
            </c:ext>
          </c:extLst>
        </c:ser>
        <c:ser>
          <c:idx val="3"/>
          <c:order val="3"/>
          <c:tx>
            <c:strRef>
              <c:f>Sèrie!$A$160</c:f>
              <c:strCache>
                <c:ptCount val="1"/>
                <c:pt idx="0">
                  <c:v>Ciment, calç i guix</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Sèrie!$DF$160:$GM$160</c:f>
              <c:numCache>
                <c:formatCode>0.0_)</c:formatCode>
                <c:ptCount val="86"/>
                <c:pt idx="0">
                  <c:v>339.52321900000004</c:v>
                </c:pt>
                <c:pt idx="1">
                  <c:v>342.27307300000001</c:v>
                </c:pt>
                <c:pt idx="2">
                  <c:v>345.26214400000003</c:v>
                </c:pt>
                <c:pt idx="3">
                  <c:v>348.49619300000001</c:v>
                </c:pt>
                <c:pt idx="4">
                  <c:v>348.75539299999997</c:v>
                </c:pt>
                <c:pt idx="5">
                  <c:v>345.423744</c:v>
                </c:pt>
                <c:pt idx="6">
                  <c:v>343.30366199999997</c:v>
                </c:pt>
                <c:pt idx="7">
                  <c:v>346.00432800000004</c:v>
                </c:pt>
                <c:pt idx="8">
                  <c:v>342.02591600000005</c:v>
                </c:pt>
                <c:pt idx="9">
                  <c:v>342.60889900000001</c:v>
                </c:pt>
                <c:pt idx="10">
                  <c:v>348.18199199999998</c:v>
                </c:pt>
                <c:pt idx="11">
                  <c:v>344.67238899999995</c:v>
                </c:pt>
                <c:pt idx="12">
                  <c:v>341.37837999999994</c:v>
                </c:pt>
                <c:pt idx="13">
                  <c:v>343.23256899999996</c:v>
                </c:pt>
                <c:pt idx="14">
                  <c:v>337.96309099999996</c:v>
                </c:pt>
                <c:pt idx="15">
                  <c:v>337.26328050000001</c:v>
                </c:pt>
                <c:pt idx="16">
                  <c:v>336.77668699999998</c:v>
                </c:pt>
                <c:pt idx="17">
                  <c:v>344.51051100000001</c:v>
                </c:pt>
                <c:pt idx="18">
                  <c:v>345.97458799999998</c:v>
                </c:pt>
                <c:pt idx="19">
                  <c:v>343.28824199999997</c:v>
                </c:pt>
                <c:pt idx="20">
                  <c:v>341.02192399999996</c:v>
                </c:pt>
                <c:pt idx="21">
                  <c:v>334.49373800000001</c:v>
                </c:pt>
                <c:pt idx="22">
                  <c:v>328.69333600000004</c:v>
                </c:pt>
                <c:pt idx="23">
                  <c:v>331.92006199999992</c:v>
                </c:pt>
                <c:pt idx="24">
                  <c:v>332.13435399999997</c:v>
                </c:pt>
                <c:pt idx="25">
                  <c:v>330.54525799999999</c:v>
                </c:pt>
                <c:pt idx="26">
                  <c:v>334.07572199999998</c:v>
                </c:pt>
                <c:pt idx="27">
                  <c:v>329.80208550000003</c:v>
                </c:pt>
                <c:pt idx="28">
                  <c:v>332.797775</c:v>
                </c:pt>
                <c:pt idx="29">
                  <c:v>331.97444100000007</c:v>
                </c:pt>
                <c:pt idx="30">
                  <c:v>330.34116900000009</c:v>
                </c:pt>
                <c:pt idx="31">
                  <c:v>334.16142900000006</c:v>
                </c:pt>
                <c:pt idx="32">
                  <c:v>338.11813300000006</c:v>
                </c:pt>
                <c:pt idx="33">
                  <c:v>347.11265500000002</c:v>
                </c:pt>
                <c:pt idx="34">
                  <c:v>352.02031599999998</c:v>
                </c:pt>
                <c:pt idx="35">
                  <c:v>354.019837</c:v>
                </c:pt>
                <c:pt idx="36">
                  <c:v>352.39572400000003</c:v>
                </c:pt>
                <c:pt idx="37">
                  <c:v>359.38834499999996</c:v>
                </c:pt>
                <c:pt idx="38">
                  <c:v>354.37770999999998</c:v>
                </c:pt>
                <c:pt idx="39">
                  <c:v>358.60641799999996</c:v>
                </c:pt>
                <c:pt idx="40">
                  <c:v>360.47115199999996</c:v>
                </c:pt>
                <c:pt idx="41">
                  <c:v>360.20307800000006</c:v>
                </c:pt>
                <c:pt idx="42">
                  <c:v>364.18099800000005</c:v>
                </c:pt>
                <c:pt idx="43">
                  <c:v>368.08604600000001</c:v>
                </c:pt>
                <c:pt idx="44">
                  <c:v>371.81608299999994</c:v>
                </c:pt>
                <c:pt idx="45">
                  <c:v>372.97551800000002</c:v>
                </c:pt>
                <c:pt idx="46">
                  <c:v>375.75842800000009</c:v>
                </c:pt>
                <c:pt idx="47">
                  <c:v>380.08607200000006</c:v>
                </c:pt>
                <c:pt idx="48">
                  <c:v>387.76601900000003</c:v>
                </c:pt>
                <c:pt idx="49">
                  <c:v>383.94412799999998</c:v>
                </c:pt>
                <c:pt idx="50">
                  <c:v>392.24196599999993</c:v>
                </c:pt>
                <c:pt idx="51">
                  <c:v>395.355233</c:v>
                </c:pt>
                <c:pt idx="52">
                  <c:v>394.29123399999992</c:v>
                </c:pt>
                <c:pt idx="53">
                  <c:v>396.06414199999995</c:v>
                </c:pt>
                <c:pt idx="54">
                  <c:v>389.92909099999997</c:v>
                </c:pt>
                <c:pt idx="55">
                  <c:v>386.19227799999993</c:v>
                </c:pt>
                <c:pt idx="56">
                  <c:v>383.89557400000001</c:v>
                </c:pt>
                <c:pt idx="57">
                  <c:v>384.61244299999998</c:v>
                </c:pt>
                <c:pt idx="58">
                  <c:v>383.448466</c:v>
                </c:pt>
                <c:pt idx="59">
                  <c:v>377.19029900000004</c:v>
                </c:pt>
                <c:pt idx="60">
                  <c:v>378.48549900000006</c:v>
                </c:pt>
                <c:pt idx="61">
                  <c:v>380.42424400000004</c:v>
                </c:pt>
                <c:pt idx="62">
                  <c:v>371.18142500000005</c:v>
                </c:pt>
                <c:pt idx="63">
                  <c:v>366.36158699999999</c:v>
                </c:pt>
                <c:pt idx="64">
                  <c:v>364.84101099999998</c:v>
                </c:pt>
                <c:pt idx="65">
                  <c:v>356.32247999999998</c:v>
                </c:pt>
                <c:pt idx="66">
                  <c:v>360.1385232756661</c:v>
                </c:pt>
                <c:pt idx="67">
                  <c:v>359.50647127566612</c:v>
                </c:pt>
                <c:pt idx="68">
                  <c:v>361.8520492756661</c:v>
                </c:pt>
                <c:pt idx="69">
                  <c:v>359.95873227566608</c:v>
                </c:pt>
                <c:pt idx="70">
                  <c:v>360.05901227566608</c:v>
                </c:pt>
                <c:pt idx="71">
                  <c:v>368.00018727566612</c:v>
                </c:pt>
                <c:pt idx="72">
                  <c:v>367.87778027566611</c:v>
                </c:pt>
                <c:pt idx="73">
                  <c:v>360.2062922756661</c:v>
                </c:pt>
                <c:pt idx="74">
                  <c:v>368.74208527566611</c:v>
                </c:pt>
                <c:pt idx="75">
                  <c:v>367.44135927566617</c:v>
                </c:pt>
                <c:pt idx="76">
                  <c:v>348.63115727566623</c:v>
                </c:pt>
                <c:pt idx="77">
                  <c:v>351.01792227566619</c:v>
                </c:pt>
                <c:pt idx="78">
                  <c:v>350.65609699999999</c:v>
                </c:pt>
                <c:pt idx="79">
                  <c:v>352.05969200000004</c:v>
                </c:pt>
                <c:pt idx="80">
                  <c:v>347.56445200000002</c:v>
                </c:pt>
                <c:pt idx="81">
                  <c:v>350.64641999999998</c:v>
                </c:pt>
                <c:pt idx="82">
                  <c:v>352.76863200000003</c:v>
                </c:pt>
                <c:pt idx="83">
                  <c:v>353.45621600000004</c:v>
                </c:pt>
                <c:pt idx="84">
                  <c:v>354.96555500000005</c:v>
                </c:pt>
                <c:pt idx="85">
                  <c:v>358.30040800000006</c:v>
                </c:pt>
              </c:numCache>
            </c:numRef>
          </c:val>
          <c:smooth val="0"/>
          <c:extLst>
            <c:ext xmlns:c16="http://schemas.microsoft.com/office/drawing/2014/chart" uri="{C3380CC4-5D6E-409C-BE32-E72D297353CC}">
              <c16:uniqueId val="{00000003-40A5-4035-97D3-30EF90BC5EC5}"/>
            </c:ext>
          </c:extLst>
        </c:ser>
        <c:dLbls>
          <c:showLegendKey val="0"/>
          <c:showVal val="0"/>
          <c:showCatName val="0"/>
          <c:showSerName val="0"/>
          <c:showPercent val="0"/>
          <c:showBubbleSize val="0"/>
        </c:dLbls>
        <c:smooth val="0"/>
        <c:axId val="197495040"/>
        <c:axId val="197500928"/>
      </c:lineChart>
      <c:dateAx>
        <c:axId val="197495040"/>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97500928"/>
        <c:crosses val="autoZero"/>
        <c:auto val="1"/>
        <c:lblOffset val="100"/>
        <c:baseTimeUnit val="months"/>
      </c:dateAx>
      <c:valAx>
        <c:axId val="197500928"/>
        <c:scaling>
          <c:orientation val="minMax"/>
          <c:max val="400"/>
          <c:min val="100"/>
        </c:scaling>
        <c:delete val="0"/>
        <c:axPos val="l"/>
        <c:majorGridlines/>
        <c:numFmt formatCode="#,##0" sourceLinked="0"/>
        <c:majorTickMark val="out"/>
        <c:minorTickMark val="none"/>
        <c:tickLblPos val="nextTo"/>
        <c:crossAx val="197495040"/>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a:t>
            </a:r>
          </a:p>
        </c:rich>
      </c:tx>
      <c:layout/>
      <c:overlay val="0"/>
    </c:title>
    <c:autoTitleDeleted val="0"/>
    <c:plotArea>
      <c:layout/>
      <c:lineChart>
        <c:grouping val="standard"/>
        <c:varyColors val="0"/>
        <c:ser>
          <c:idx val="0"/>
          <c:order val="0"/>
          <c:tx>
            <c:strRef>
              <c:f>Sèrie!$A$147</c:f>
              <c:strCache>
                <c:ptCount val="1"/>
                <c:pt idx="0">
                  <c:v>Siderúrgia i foneria fèrrica</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Sèrie!$DF$147:$GM$147</c:f>
              <c:numCache>
                <c:formatCode>0.0_)</c:formatCode>
                <c:ptCount val="86"/>
                <c:pt idx="0">
                  <c:v>1538.5938390000001</c:v>
                </c:pt>
                <c:pt idx="1">
                  <c:v>1540.4207099999999</c:v>
                </c:pt>
                <c:pt idx="2">
                  <c:v>1546.0915560000001</c:v>
                </c:pt>
                <c:pt idx="3">
                  <c:v>1562.915643</c:v>
                </c:pt>
                <c:pt idx="4">
                  <c:v>1540.5180290000001</c:v>
                </c:pt>
                <c:pt idx="5">
                  <c:v>1536.2246150000001</c:v>
                </c:pt>
                <c:pt idx="6">
                  <c:v>1530.0880400000001</c:v>
                </c:pt>
                <c:pt idx="7">
                  <c:v>1510.5054019999998</c:v>
                </c:pt>
                <c:pt idx="8">
                  <c:v>1528.5655200000001</c:v>
                </c:pt>
                <c:pt idx="9">
                  <c:v>1523.0254139999997</c:v>
                </c:pt>
                <c:pt idx="10">
                  <c:v>1513.5663829999996</c:v>
                </c:pt>
                <c:pt idx="11">
                  <c:v>1510.244647</c:v>
                </c:pt>
                <c:pt idx="12">
                  <c:v>1526.4982749999999</c:v>
                </c:pt>
                <c:pt idx="13">
                  <c:v>1523.9827070000001</c:v>
                </c:pt>
                <c:pt idx="14">
                  <c:v>1521.8024760000001</c:v>
                </c:pt>
                <c:pt idx="15">
                  <c:v>1518.8234639999998</c:v>
                </c:pt>
                <c:pt idx="16">
                  <c:v>1524.2270050000002</c:v>
                </c:pt>
                <c:pt idx="17">
                  <c:v>1535.0415459999999</c:v>
                </c:pt>
                <c:pt idx="18">
                  <c:v>1544.1732300000001</c:v>
                </c:pt>
                <c:pt idx="19">
                  <c:v>1556.893955</c:v>
                </c:pt>
                <c:pt idx="20">
                  <c:v>1566.0551439999999</c:v>
                </c:pt>
                <c:pt idx="21">
                  <c:v>1552.6231910000001</c:v>
                </c:pt>
                <c:pt idx="22">
                  <c:v>1571.7353209999999</c:v>
                </c:pt>
                <c:pt idx="23">
                  <c:v>1577.4214440000001</c:v>
                </c:pt>
                <c:pt idx="24">
                  <c:v>1592.0545030000001</c:v>
                </c:pt>
                <c:pt idx="25">
                  <c:v>1603.525623</c:v>
                </c:pt>
                <c:pt idx="26">
                  <c:v>1602.0851640000001</c:v>
                </c:pt>
                <c:pt idx="27">
                  <c:v>1605.7037490000002</c:v>
                </c:pt>
                <c:pt idx="28">
                  <c:v>1613.8337650000001</c:v>
                </c:pt>
                <c:pt idx="29">
                  <c:v>1611.7418620000001</c:v>
                </c:pt>
                <c:pt idx="30">
                  <c:v>1617.7447050000001</c:v>
                </c:pt>
                <c:pt idx="31">
                  <c:v>1608.3569910000001</c:v>
                </c:pt>
                <c:pt idx="32">
                  <c:v>1591.0649060000003</c:v>
                </c:pt>
                <c:pt idx="33">
                  <c:v>1606.9772990000001</c:v>
                </c:pt>
                <c:pt idx="34">
                  <c:v>1597.2541189999999</c:v>
                </c:pt>
                <c:pt idx="35">
                  <c:v>1586.4290590000001</c:v>
                </c:pt>
                <c:pt idx="36">
                  <c:v>1580.6521669999997</c:v>
                </c:pt>
                <c:pt idx="37">
                  <c:v>1576.9111539999999</c:v>
                </c:pt>
                <c:pt idx="38">
                  <c:v>1571.0222800000001</c:v>
                </c:pt>
                <c:pt idx="39">
                  <c:v>1580.7717280000002</c:v>
                </c:pt>
                <c:pt idx="40">
                  <c:v>1571.5176780000004</c:v>
                </c:pt>
                <c:pt idx="41">
                  <c:v>1570.2442740000004</c:v>
                </c:pt>
                <c:pt idx="42">
                  <c:v>1566.5413690000003</c:v>
                </c:pt>
                <c:pt idx="43">
                  <c:v>1565.2632620000002</c:v>
                </c:pt>
                <c:pt idx="44">
                  <c:v>1565.224275</c:v>
                </c:pt>
                <c:pt idx="45">
                  <c:v>1556.5709180000001</c:v>
                </c:pt>
                <c:pt idx="46">
                  <c:v>1559.3821730000002</c:v>
                </c:pt>
                <c:pt idx="47">
                  <c:v>1579.563204</c:v>
                </c:pt>
                <c:pt idx="48">
                  <c:v>1579.5712790000002</c:v>
                </c:pt>
                <c:pt idx="49">
                  <c:v>1583.7573425000003</c:v>
                </c:pt>
                <c:pt idx="50">
                  <c:v>1590.6714230000002</c:v>
                </c:pt>
                <c:pt idx="51">
                  <c:v>1586.0316690000004</c:v>
                </c:pt>
                <c:pt idx="52">
                  <c:v>1599.6155760000001</c:v>
                </c:pt>
                <c:pt idx="53">
                  <c:v>1604.9153530000001</c:v>
                </c:pt>
                <c:pt idx="54">
                  <c:v>1609.206862</c:v>
                </c:pt>
                <c:pt idx="55">
                  <c:v>1606.6339560000001</c:v>
                </c:pt>
                <c:pt idx="56">
                  <c:v>1607.9759120000001</c:v>
                </c:pt>
                <c:pt idx="57">
                  <c:v>1616.1223649999999</c:v>
                </c:pt>
                <c:pt idx="58">
                  <c:v>1623.7815250000001</c:v>
                </c:pt>
                <c:pt idx="59">
                  <c:v>1606.450186</c:v>
                </c:pt>
                <c:pt idx="60">
                  <c:v>1617.6589939999999</c:v>
                </c:pt>
                <c:pt idx="61">
                  <c:v>1615.6638265000001</c:v>
                </c:pt>
                <c:pt idx="62">
                  <c:v>1611.6879239999998</c:v>
                </c:pt>
                <c:pt idx="63">
                  <c:v>1610.6885150000001</c:v>
                </c:pt>
                <c:pt idx="64">
                  <c:v>1610.8815910000001</c:v>
                </c:pt>
                <c:pt idx="65">
                  <c:v>1602.980689</c:v>
                </c:pt>
                <c:pt idx="66">
                  <c:v>1598.8391601026651</c:v>
                </c:pt>
                <c:pt idx="67">
                  <c:v>1589.959082102665</c:v>
                </c:pt>
                <c:pt idx="68">
                  <c:v>1599.6161621026652</c:v>
                </c:pt>
                <c:pt idx="69">
                  <c:v>1595.6842561026651</c:v>
                </c:pt>
                <c:pt idx="70">
                  <c:v>1585.478976102665</c:v>
                </c:pt>
                <c:pt idx="71">
                  <c:v>1589.8601791026651</c:v>
                </c:pt>
                <c:pt idx="72">
                  <c:v>1575.5076011026651</c:v>
                </c:pt>
                <c:pt idx="73">
                  <c:v>1573.5016481026651</c:v>
                </c:pt>
                <c:pt idx="74">
                  <c:v>1573.0745431026651</c:v>
                </c:pt>
                <c:pt idx="75">
                  <c:v>1583.105130102665</c:v>
                </c:pt>
                <c:pt idx="76">
                  <c:v>1490.8261531026653</c:v>
                </c:pt>
                <c:pt idx="77">
                  <c:v>1490.4720081026653</c:v>
                </c:pt>
                <c:pt idx="78">
                  <c:v>1420.7785939999999</c:v>
                </c:pt>
                <c:pt idx="79">
                  <c:v>1429.6772129999999</c:v>
                </c:pt>
                <c:pt idx="80">
                  <c:v>1393.5167059999999</c:v>
                </c:pt>
                <c:pt idx="81">
                  <c:v>1380.0016170000004</c:v>
                </c:pt>
                <c:pt idx="82">
                  <c:v>1365.134266</c:v>
                </c:pt>
                <c:pt idx="83">
                  <c:v>1348.033441</c:v>
                </c:pt>
                <c:pt idx="84">
                  <c:v>1352.5748140000001</c:v>
                </c:pt>
                <c:pt idx="85">
                  <c:v>1355.8435960000002</c:v>
                </c:pt>
              </c:numCache>
            </c:numRef>
          </c:val>
          <c:smooth val="0"/>
          <c:extLst>
            <c:ext xmlns:c16="http://schemas.microsoft.com/office/drawing/2014/chart" uri="{C3380CC4-5D6E-409C-BE32-E72D297353CC}">
              <c16:uniqueId val="{00000000-ED7C-484B-A21C-444B850EE7BB}"/>
            </c:ext>
          </c:extLst>
        </c:ser>
        <c:ser>
          <c:idx val="2"/>
          <c:order val="1"/>
          <c:tx>
            <c:strRef>
              <c:f>Sèrie!$A$149</c:f>
              <c:strCache>
                <c:ptCount val="1"/>
                <c:pt idx="0">
                  <c:v>Alimentació, begudes i tabac</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Sèrie!$DF$149:$GM$149</c:f>
              <c:numCache>
                <c:formatCode>0.0_)</c:formatCode>
                <c:ptCount val="86"/>
                <c:pt idx="0">
                  <c:v>1908.7211379999999</c:v>
                </c:pt>
                <c:pt idx="1">
                  <c:v>1895.976686</c:v>
                </c:pt>
                <c:pt idx="2">
                  <c:v>1905.9929009999996</c:v>
                </c:pt>
                <c:pt idx="3">
                  <c:v>1903.6181269999997</c:v>
                </c:pt>
                <c:pt idx="4">
                  <c:v>1907.023551</c:v>
                </c:pt>
                <c:pt idx="5">
                  <c:v>1913.1867670000001</c:v>
                </c:pt>
                <c:pt idx="6">
                  <c:v>1918.4605100000001</c:v>
                </c:pt>
                <c:pt idx="7">
                  <c:v>1920.272301</c:v>
                </c:pt>
                <c:pt idx="8">
                  <c:v>1917.0707180000002</c:v>
                </c:pt>
                <c:pt idx="9">
                  <c:v>1926.2527540000001</c:v>
                </c:pt>
                <c:pt idx="10">
                  <c:v>1932.2138990000001</c:v>
                </c:pt>
                <c:pt idx="11">
                  <c:v>1932.6016840000002</c:v>
                </c:pt>
                <c:pt idx="12">
                  <c:v>1942.8494120000003</c:v>
                </c:pt>
                <c:pt idx="13">
                  <c:v>1944.1200570000001</c:v>
                </c:pt>
                <c:pt idx="14">
                  <c:v>1937.624454</c:v>
                </c:pt>
                <c:pt idx="15">
                  <c:v>1945.5287700000001</c:v>
                </c:pt>
                <c:pt idx="16">
                  <c:v>1942.025108</c:v>
                </c:pt>
                <c:pt idx="17">
                  <c:v>1942.2785000000003</c:v>
                </c:pt>
                <c:pt idx="18">
                  <c:v>1946.5954680000002</c:v>
                </c:pt>
                <c:pt idx="19">
                  <c:v>1958.7194080000002</c:v>
                </c:pt>
                <c:pt idx="20">
                  <c:v>1966.359766</c:v>
                </c:pt>
                <c:pt idx="21">
                  <c:v>1962.1874480000001</c:v>
                </c:pt>
                <c:pt idx="22">
                  <c:v>1951.0957860000001</c:v>
                </c:pt>
                <c:pt idx="23">
                  <c:v>1952.0452479999999</c:v>
                </c:pt>
                <c:pt idx="24">
                  <c:v>1953.1804699999998</c:v>
                </c:pt>
                <c:pt idx="25">
                  <c:v>1951.467028</c:v>
                </c:pt>
                <c:pt idx="26">
                  <c:v>1960.8343620000001</c:v>
                </c:pt>
                <c:pt idx="27">
                  <c:v>1958.3853730000001</c:v>
                </c:pt>
                <c:pt idx="28">
                  <c:v>1968.783807</c:v>
                </c:pt>
                <c:pt idx="29">
                  <c:v>1967.5649400000002</c:v>
                </c:pt>
                <c:pt idx="30">
                  <c:v>1970.2431660000002</c:v>
                </c:pt>
                <c:pt idx="31">
                  <c:v>1962.912194</c:v>
                </c:pt>
                <c:pt idx="32">
                  <c:v>1967.3267780000001</c:v>
                </c:pt>
                <c:pt idx="33">
                  <c:v>1978.1464530000003</c:v>
                </c:pt>
                <c:pt idx="34">
                  <c:v>1980.8652230000002</c:v>
                </c:pt>
                <c:pt idx="35">
                  <c:v>1988.8472160000003</c:v>
                </c:pt>
                <c:pt idx="36">
                  <c:v>1985.7209840000003</c:v>
                </c:pt>
                <c:pt idx="37">
                  <c:v>1996.1434320000003</c:v>
                </c:pt>
                <c:pt idx="38">
                  <c:v>1995.388123</c:v>
                </c:pt>
                <c:pt idx="39">
                  <c:v>2006.8047290000004</c:v>
                </c:pt>
                <c:pt idx="40">
                  <c:v>1994.48813</c:v>
                </c:pt>
                <c:pt idx="41">
                  <c:v>2012.1668370000002</c:v>
                </c:pt>
                <c:pt idx="42">
                  <c:v>2015.6046939999999</c:v>
                </c:pt>
                <c:pt idx="43">
                  <c:v>2028.884556</c:v>
                </c:pt>
                <c:pt idx="44">
                  <c:v>2032.1242229999998</c:v>
                </c:pt>
                <c:pt idx="45">
                  <c:v>2022.0665570000001</c:v>
                </c:pt>
                <c:pt idx="46">
                  <c:v>2025.4689229999999</c:v>
                </c:pt>
                <c:pt idx="47">
                  <c:v>2035.4962289999999</c:v>
                </c:pt>
                <c:pt idx="48">
                  <c:v>2037.361801</c:v>
                </c:pt>
                <c:pt idx="49">
                  <c:v>2048.8322509999998</c:v>
                </c:pt>
                <c:pt idx="50">
                  <c:v>2049.5495330000003</c:v>
                </c:pt>
                <c:pt idx="51">
                  <c:v>2048.4700079999998</c:v>
                </c:pt>
                <c:pt idx="52">
                  <c:v>2065.687578</c:v>
                </c:pt>
                <c:pt idx="53">
                  <c:v>2038.3370979999997</c:v>
                </c:pt>
                <c:pt idx="54">
                  <c:v>2038.7084479999999</c:v>
                </c:pt>
                <c:pt idx="55">
                  <c:v>2036.6205029999999</c:v>
                </c:pt>
                <c:pt idx="56">
                  <c:v>2040.2420179999999</c:v>
                </c:pt>
                <c:pt idx="57">
                  <c:v>2071.976772</c:v>
                </c:pt>
                <c:pt idx="58">
                  <c:v>2088.3420799999999</c:v>
                </c:pt>
                <c:pt idx="59">
                  <c:v>2081.3727309999999</c:v>
                </c:pt>
                <c:pt idx="60">
                  <c:v>2075.1001679999995</c:v>
                </c:pt>
                <c:pt idx="61">
                  <c:v>2075.869166</c:v>
                </c:pt>
                <c:pt idx="62">
                  <c:v>2093.9160769999999</c:v>
                </c:pt>
                <c:pt idx="63">
                  <c:v>2104.9346249999999</c:v>
                </c:pt>
                <c:pt idx="64">
                  <c:v>2106.2332459999998</c:v>
                </c:pt>
                <c:pt idx="65">
                  <c:v>2131.46209</c:v>
                </c:pt>
                <c:pt idx="66">
                  <c:v>2129.5798217373663</c:v>
                </c:pt>
                <c:pt idx="67">
                  <c:v>2130.4643117373662</c:v>
                </c:pt>
                <c:pt idx="68">
                  <c:v>2131.5493917373665</c:v>
                </c:pt>
                <c:pt idx="69">
                  <c:v>2112.9670817373662</c:v>
                </c:pt>
                <c:pt idx="70">
                  <c:v>2105.6010817373663</c:v>
                </c:pt>
                <c:pt idx="71">
                  <c:v>2109.0730017373662</c:v>
                </c:pt>
                <c:pt idx="72">
                  <c:v>2116.427772737366</c:v>
                </c:pt>
                <c:pt idx="73">
                  <c:v>2108.6554687373664</c:v>
                </c:pt>
                <c:pt idx="74">
                  <c:v>2110.1727357373661</c:v>
                </c:pt>
                <c:pt idx="75">
                  <c:v>2112.4995397373664</c:v>
                </c:pt>
                <c:pt idx="76">
                  <c:v>2109.9735997373668</c:v>
                </c:pt>
                <c:pt idx="77">
                  <c:v>2081.2539517373671</c:v>
                </c:pt>
                <c:pt idx="78">
                  <c:v>2071.380318</c:v>
                </c:pt>
                <c:pt idx="79">
                  <c:v>2059.8782270000002</c:v>
                </c:pt>
                <c:pt idx="80">
                  <c:v>2062.76629</c:v>
                </c:pt>
                <c:pt idx="81">
                  <c:v>2080.5214770000002</c:v>
                </c:pt>
                <c:pt idx="82">
                  <c:v>2083.831103</c:v>
                </c:pt>
                <c:pt idx="83">
                  <c:v>2085.5315380000002</c:v>
                </c:pt>
                <c:pt idx="84">
                  <c:v>2091.6366200000002</c:v>
                </c:pt>
                <c:pt idx="85">
                  <c:v>2096.0778359999999</c:v>
                </c:pt>
              </c:numCache>
            </c:numRef>
          </c:val>
          <c:smooth val="0"/>
          <c:extLst>
            <c:ext xmlns:c16="http://schemas.microsoft.com/office/drawing/2014/chart" uri="{C3380CC4-5D6E-409C-BE32-E72D297353CC}">
              <c16:uniqueId val="{00000001-ED7C-484B-A21C-444B850EE7BB}"/>
            </c:ext>
          </c:extLst>
        </c:ser>
        <c:ser>
          <c:idx val="3"/>
          <c:order val="2"/>
          <c:tx>
            <c:strRef>
              <c:f>Sèrie!$A$150</c:f>
              <c:strCache>
                <c:ptCount val="1"/>
                <c:pt idx="0">
                  <c:v>Altres indústries</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Sèrie!$DF$150:$GM$150</c:f>
              <c:numCache>
                <c:formatCode>0.0_)</c:formatCode>
                <c:ptCount val="86"/>
                <c:pt idx="0">
                  <c:v>1603.5424509999998</c:v>
                </c:pt>
                <c:pt idx="1">
                  <c:v>1599.0328699999998</c:v>
                </c:pt>
                <c:pt idx="2">
                  <c:v>1606.5341389999996</c:v>
                </c:pt>
                <c:pt idx="3">
                  <c:v>1616.9060929999998</c:v>
                </c:pt>
                <c:pt idx="4">
                  <c:v>1605.3902979999998</c:v>
                </c:pt>
                <c:pt idx="5">
                  <c:v>1608.0315829999997</c:v>
                </c:pt>
                <c:pt idx="6">
                  <c:v>1611.454594</c:v>
                </c:pt>
                <c:pt idx="7">
                  <c:v>1616.5480459999999</c:v>
                </c:pt>
                <c:pt idx="8">
                  <c:v>1616.9989599999999</c:v>
                </c:pt>
                <c:pt idx="9">
                  <c:v>1616.0905910000001</c:v>
                </c:pt>
                <c:pt idx="10">
                  <c:v>1618.5482999999997</c:v>
                </c:pt>
                <c:pt idx="11">
                  <c:v>1619.7529239999999</c:v>
                </c:pt>
                <c:pt idx="12">
                  <c:v>1621.031465</c:v>
                </c:pt>
                <c:pt idx="13">
                  <c:v>1620.3275960000001</c:v>
                </c:pt>
                <c:pt idx="14">
                  <c:v>1620.3595379999999</c:v>
                </c:pt>
                <c:pt idx="15">
                  <c:v>1627.715211</c:v>
                </c:pt>
                <c:pt idx="16">
                  <c:v>1631.1403319999999</c:v>
                </c:pt>
                <c:pt idx="17">
                  <c:v>1635.481726</c:v>
                </c:pt>
                <c:pt idx="18">
                  <c:v>1645.6561339999998</c:v>
                </c:pt>
                <c:pt idx="19">
                  <c:v>1649.0200929999999</c:v>
                </c:pt>
                <c:pt idx="20">
                  <c:v>1653.8086819999999</c:v>
                </c:pt>
                <c:pt idx="21">
                  <c:v>1658.5344949999999</c:v>
                </c:pt>
                <c:pt idx="22">
                  <c:v>1655.2097390000001</c:v>
                </c:pt>
                <c:pt idx="23">
                  <c:v>1659.636706</c:v>
                </c:pt>
                <c:pt idx="24">
                  <c:v>1663.888404</c:v>
                </c:pt>
                <c:pt idx="25">
                  <c:v>1661.4171120000001</c:v>
                </c:pt>
                <c:pt idx="26">
                  <c:v>1663.286327</c:v>
                </c:pt>
                <c:pt idx="27">
                  <c:v>1657.5556839999999</c:v>
                </c:pt>
                <c:pt idx="28">
                  <c:v>1667.8132999999998</c:v>
                </c:pt>
                <c:pt idx="29">
                  <c:v>1663.0053459999999</c:v>
                </c:pt>
                <c:pt idx="30">
                  <c:v>1664.7910240000001</c:v>
                </c:pt>
                <c:pt idx="31">
                  <c:v>1667.6932980000001</c:v>
                </c:pt>
                <c:pt idx="32">
                  <c:v>1677.211554</c:v>
                </c:pt>
                <c:pt idx="33">
                  <c:v>1684.1462730000001</c:v>
                </c:pt>
                <c:pt idx="34">
                  <c:v>1682.146786</c:v>
                </c:pt>
                <c:pt idx="35">
                  <c:v>1687.4303299999999</c:v>
                </c:pt>
                <c:pt idx="36">
                  <c:v>1691.8989279999998</c:v>
                </c:pt>
                <c:pt idx="37">
                  <c:v>1702.866532</c:v>
                </c:pt>
                <c:pt idx="38">
                  <c:v>1708.9281089999999</c:v>
                </c:pt>
                <c:pt idx="39">
                  <c:v>1721.3817680000002</c:v>
                </c:pt>
                <c:pt idx="40">
                  <c:v>1709.8407960000002</c:v>
                </c:pt>
                <c:pt idx="41">
                  <c:v>1726.445882</c:v>
                </c:pt>
                <c:pt idx="42">
                  <c:v>1733.0959660000001</c:v>
                </c:pt>
                <c:pt idx="43">
                  <c:v>1734.8692850000002</c:v>
                </c:pt>
                <c:pt idx="44">
                  <c:v>1740.5549540000002</c:v>
                </c:pt>
                <c:pt idx="45">
                  <c:v>1738.103916</c:v>
                </c:pt>
                <c:pt idx="46">
                  <c:v>1744.5831819999999</c:v>
                </c:pt>
                <c:pt idx="47">
                  <c:v>1751.7157300000001</c:v>
                </c:pt>
                <c:pt idx="48">
                  <c:v>1755.2285069999998</c:v>
                </c:pt>
                <c:pt idx="49">
                  <c:v>1766.4354980000001</c:v>
                </c:pt>
                <c:pt idx="50">
                  <c:v>1771.1944570000001</c:v>
                </c:pt>
                <c:pt idx="51">
                  <c:v>1770.8184540000002</c:v>
                </c:pt>
                <c:pt idx="52">
                  <c:v>1790.7758770000003</c:v>
                </c:pt>
                <c:pt idx="53">
                  <c:v>1778.31844</c:v>
                </c:pt>
                <c:pt idx="54">
                  <c:v>1791.8891500000004</c:v>
                </c:pt>
                <c:pt idx="55">
                  <c:v>1797.3823360000001</c:v>
                </c:pt>
                <c:pt idx="56">
                  <c:v>1794.6214830000001</c:v>
                </c:pt>
                <c:pt idx="57">
                  <c:v>1798.490225</c:v>
                </c:pt>
                <c:pt idx="58">
                  <c:v>1801.8620580000002</c:v>
                </c:pt>
                <c:pt idx="59">
                  <c:v>1791.5526289999998</c:v>
                </c:pt>
                <c:pt idx="60">
                  <c:v>1788.0007329999999</c:v>
                </c:pt>
                <c:pt idx="61">
                  <c:v>1785.594253</c:v>
                </c:pt>
                <c:pt idx="62">
                  <c:v>1781.058923</c:v>
                </c:pt>
                <c:pt idx="63">
                  <c:v>1778.3990229999999</c:v>
                </c:pt>
                <c:pt idx="64">
                  <c:v>1765.960345</c:v>
                </c:pt>
                <c:pt idx="65">
                  <c:v>1777.0641419999997</c:v>
                </c:pt>
                <c:pt idx="66">
                  <c:v>1750.5323746645233</c:v>
                </c:pt>
                <c:pt idx="67">
                  <c:v>1736.6199546645232</c:v>
                </c:pt>
                <c:pt idx="68">
                  <c:v>1744.265208664523</c:v>
                </c:pt>
                <c:pt idx="69">
                  <c:v>1736.5985846645228</c:v>
                </c:pt>
                <c:pt idx="70">
                  <c:v>1735.821224664523</c:v>
                </c:pt>
                <c:pt idx="71">
                  <c:v>1729.4786556645231</c:v>
                </c:pt>
                <c:pt idx="72">
                  <c:v>1714.3847196645231</c:v>
                </c:pt>
                <c:pt idx="73">
                  <c:v>1690.7797616645232</c:v>
                </c:pt>
                <c:pt idx="74">
                  <c:v>1674.407921664523</c:v>
                </c:pt>
                <c:pt idx="75">
                  <c:v>1656.693469664523</c:v>
                </c:pt>
                <c:pt idx="76">
                  <c:v>1615.0722716645232</c:v>
                </c:pt>
                <c:pt idx="77">
                  <c:v>1561.457617664523</c:v>
                </c:pt>
                <c:pt idx="78">
                  <c:v>1528.6647959999998</c:v>
                </c:pt>
                <c:pt idx="79">
                  <c:v>1517.4807349999999</c:v>
                </c:pt>
                <c:pt idx="80">
                  <c:v>1492.4602419999999</c:v>
                </c:pt>
                <c:pt idx="81">
                  <c:v>1478.0545420000001</c:v>
                </c:pt>
                <c:pt idx="82">
                  <c:v>1450.2878390000003</c:v>
                </c:pt>
                <c:pt idx="83">
                  <c:v>1446.7752370000001</c:v>
                </c:pt>
                <c:pt idx="84">
                  <c:v>1446.4084660000001</c:v>
                </c:pt>
                <c:pt idx="85">
                  <c:v>1440.516046</c:v>
                </c:pt>
              </c:numCache>
            </c:numRef>
          </c:val>
          <c:smooth val="0"/>
          <c:extLst>
            <c:ext xmlns:c16="http://schemas.microsoft.com/office/drawing/2014/chart" uri="{C3380CC4-5D6E-409C-BE32-E72D297353CC}">
              <c16:uniqueId val="{00000002-ED7C-484B-A21C-444B850EE7BB}"/>
            </c:ext>
          </c:extLst>
        </c:ser>
        <c:dLbls>
          <c:showLegendKey val="0"/>
          <c:showVal val="0"/>
          <c:showCatName val="0"/>
          <c:showSerName val="0"/>
          <c:showPercent val="0"/>
          <c:showBubbleSize val="0"/>
        </c:dLbls>
        <c:smooth val="0"/>
        <c:axId val="197518848"/>
        <c:axId val="197520384"/>
      </c:lineChart>
      <c:dateAx>
        <c:axId val="197518848"/>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97520384"/>
        <c:crosses val="autoZero"/>
        <c:auto val="1"/>
        <c:lblOffset val="100"/>
        <c:baseTimeUnit val="months"/>
      </c:dateAx>
      <c:valAx>
        <c:axId val="197520384"/>
        <c:scaling>
          <c:orientation val="minMax"/>
          <c:min val="1300"/>
        </c:scaling>
        <c:delete val="0"/>
        <c:axPos val="l"/>
        <c:majorGridlines/>
        <c:numFmt formatCode="#,##0" sourceLinked="0"/>
        <c:majorTickMark val="out"/>
        <c:minorTickMark val="none"/>
        <c:tickLblPos val="nextTo"/>
        <c:crossAx val="1975188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a:t>
            </a:r>
          </a:p>
        </c:rich>
      </c:tx>
      <c:layout/>
      <c:overlay val="0"/>
    </c:title>
    <c:autoTitleDeleted val="0"/>
    <c:plotArea>
      <c:layout/>
      <c:lineChart>
        <c:grouping val="standard"/>
        <c:varyColors val="0"/>
        <c:ser>
          <c:idx val="0"/>
          <c:order val="0"/>
          <c:tx>
            <c:strRef>
              <c:f>Sèrie!$A$165</c:f>
              <c:strCache>
                <c:ptCount val="1"/>
                <c:pt idx="0">
                  <c:v>Siderúrgia i foneria fèrrica</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Sèrie!$DF$165:$GM$165</c:f>
              <c:numCache>
                <c:formatCode>0.0%</c:formatCode>
                <c:ptCount val="86"/>
                <c:pt idx="0">
                  <c:v>4.8037097872457579E-3</c:v>
                </c:pt>
                <c:pt idx="1">
                  <c:v>1.9275713553777329E-2</c:v>
                </c:pt>
                <c:pt idx="2">
                  <c:v>2.7037803660520776E-2</c:v>
                </c:pt>
                <c:pt idx="3">
                  <c:v>5.436735212566135E-2</c:v>
                </c:pt>
                <c:pt idx="4">
                  <c:v>1.6284865632425261E-2</c:v>
                </c:pt>
                <c:pt idx="5">
                  <c:v>8.379703238188263E-3</c:v>
                </c:pt>
                <c:pt idx="6">
                  <c:v>-3.3680308615924304E-4</c:v>
                </c:pt>
                <c:pt idx="7">
                  <c:v>-1.6597551310748582E-2</c:v>
                </c:pt>
                <c:pt idx="8">
                  <c:v>-4.5984946685228012E-3</c:v>
                </c:pt>
                <c:pt idx="9">
                  <c:v>-9.9658406276925682E-3</c:v>
                </c:pt>
                <c:pt idx="10">
                  <c:v>-1.5393611556618669E-2</c:v>
                </c:pt>
                <c:pt idx="11">
                  <c:v>-2.3001224869371617E-2</c:v>
                </c:pt>
                <c:pt idx="12">
                  <c:v>-7.8614405526682418E-3</c:v>
                </c:pt>
                <c:pt idx="13">
                  <c:v>-1.067111269881571E-2</c:v>
                </c:pt>
                <c:pt idx="14">
                  <c:v>-1.5709988134751884E-2</c:v>
                </c:pt>
                <c:pt idx="15">
                  <c:v>-2.8211489978669402E-2</c:v>
                </c:pt>
                <c:pt idx="16">
                  <c:v>-1.0575029758382537E-2</c:v>
                </c:pt>
                <c:pt idx="17">
                  <c:v>-7.7011459681641803E-4</c:v>
                </c:pt>
                <c:pt idx="18">
                  <c:v>9.2054768299476564E-3</c:v>
                </c:pt>
                <c:pt idx="19">
                  <c:v>3.0710617081262326E-2</c:v>
                </c:pt>
                <c:pt idx="20">
                  <c:v>2.4526017046361037E-2</c:v>
                </c:pt>
                <c:pt idx="21">
                  <c:v>1.9433541113582864E-2</c:v>
                </c:pt>
                <c:pt idx="22">
                  <c:v>3.8431705839492292E-2</c:v>
                </c:pt>
                <c:pt idx="23">
                  <c:v>4.4480738358147587E-2</c:v>
                </c:pt>
                <c:pt idx="24">
                  <c:v>4.2945497596451609E-2</c:v>
                </c:pt>
                <c:pt idx="25">
                  <c:v>5.2194106688114639E-2</c:v>
                </c:pt>
                <c:pt idx="26">
                  <c:v>5.2754998934566144E-2</c:v>
                </c:pt>
                <c:pt idx="27">
                  <c:v>5.7202358970140699E-2</c:v>
                </c:pt>
                <c:pt idx="28">
                  <c:v>5.8788329891845681E-2</c:v>
                </c:pt>
                <c:pt idx="29">
                  <c:v>4.9966280196041213E-2</c:v>
                </c:pt>
                <c:pt idx="30">
                  <c:v>4.7644573530134293E-2</c:v>
                </c:pt>
                <c:pt idx="31">
                  <c:v>3.3054939827292351E-2</c:v>
                </c:pt>
                <c:pt idx="32">
                  <c:v>1.5969911465646636E-2</c:v>
                </c:pt>
                <c:pt idx="33">
                  <c:v>3.5007919703293977E-2</c:v>
                </c:pt>
                <c:pt idx="34">
                  <c:v>1.6236065741504158E-2</c:v>
                </c:pt>
                <c:pt idx="35">
                  <c:v>5.7103414146308928E-3</c:v>
                </c:pt>
                <c:pt idx="36">
                  <c:v>-7.1620261608595914E-3</c:v>
                </c:pt>
                <c:pt idx="37">
                  <c:v>-1.65974703604721E-2</c:v>
                </c:pt>
                <c:pt idx="38">
                  <c:v>-1.9389034177461406E-2</c:v>
                </c:pt>
                <c:pt idx="39">
                  <c:v>-1.5527161231034814E-2</c:v>
                </c:pt>
                <c:pt idx="40">
                  <c:v>-2.6220846234432105E-2</c:v>
                </c:pt>
                <c:pt idx="41">
                  <c:v>-2.5747043604430364E-2</c:v>
                </c:pt>
                <c:pt idx="42">
                  <c:v>-3.1651060789594565E-2</c:v>
                </c:pt>
                <c:pt idx="43">
                  <c:v>-2.6793634274693168E-2</c:v>
                </c:pt>
                <c:pt idx="44">
                  <c:v>-1.6241091675489594E-2</c:v>
                </c:pt>
                <c:pt idx="45">
                  <c:v>-3.1367201659517674E-2</c:v>
                </c:pt>
                <c:pt idx="46">
                  <c:v>-2.3710657903145971E-2</c:v>
                </c:pt>
                <c:pt idx="47">
                  <c:v>-4.3278676478152311E-3</c:v>
                </c:pt>
                <c:pt idx="48">
                  <c:v>-6.8382407120659572E-4</c:v>
                </c:pt>
                <c:pt idx="49">
                  <c:v>4.3415182159338706E-3</c:v>
                </c:pt>
                <c:pt idx="50">
                  <c:v>1.2507233824844421E-2</c:v>
                </c:pt>
                <c:pt idx="51">
                  <c:v>3.327451337110654E-3</c:v>
                </c:pt>
                <c:pt idx="52">
                  <c:v>1.7879466704923574E-2</c:v>
                </c:pt>
                <c:pt idx="53">
                  <c:v>2.208005440559857E-2</c:v>
                </c:pt>
                <c:pt idx="54">
                  <c:v>2.7235471621943397E-2</c:v>
                </c:pt>
                <c:pt idx="55">
                  <c:v>2.6430502142584578E-2</c:v>
                </c:pt>
                <c:pt idx="56">
                  <c:v>2.7313425738940911E-2</c:v>
                </c:pt>
                <c:pt idx="57">
                  <c:v>3.8258100746553891E-2</c:v>
                </c:pt>
                <c:pt idx="58">
                  <c:v>4.1297991675835366E-2</c:v>
                </c:pt>
                <c:pt idx="59">
                  <c:v>1.7021782940950247E-2</c:v>
                </c:pt>
                <c:pt idx="60">
                  <c:v>2.4112691529889263E-2</c:v>
                </c:pt>
                <c:pt idx="61">
                  <c:v>2.0146068557216346E-2</c:v>
                </c:pt>
                <c:pt idx="62">
                  <c:v>1.3212345866101316E-2</c:v>
                </c:pt>
                <c:pt idx="63">
                  <c:v>1.5546250735047451E-2</c:v>
                </c:pt>
                <c:pt idx="64">
                  <c:v>7.0429515497540951E-3</c:v>
                </c:pt>
                <c:pt idx="65">
                  <c:v>-1.205461706365818E-3</c:v>
                </c:pt>
                <c:pt idx="66">
                  <c:v>-6.4427402978194381E-3</c:v>
                </c:pt>
                <c:pt idx="67">
                  <c:v>-1.0378763522993273E-2</c:v>
                </c:pt>
                <c:pt idx="68">
                  <c:v>-5.1989273190896634E-3</c:v>
                </c:pt>
                <c:pt idx="69">
                  <c:v>-1.2646387018680261E-2</c:v>
                </c:pt>
                <c:pt idx="70">
                  <c:v>-2.3588486694560151E-2</c:v>
                </c:pt>
                <c:pt idx="71">
                  <c:v>-1.0327121900146397E-2</c:v>
                </c:pt>
                <c:pt idx="72">
                  <c:v>-2.6057032448542627E-2</c:v>
                </c:pt>
                <c:pt idx="73">
                  <c:v>-2.6095885608004687E-2</c:v>
                </c:pt>
                <c:pt idx="74">
                  <c:v>-2.3958348463331114E-2</c:v>
                </c:pt>
                <c:pt idx="75">
                  <c:v>-1.7125213621663526E-2</c:v>
                </c:pt>
                <c:pt idx="76">
                  <c:v>-7.4527785634949661E-2</c:v>
                </c:pt>
                <c:pt idx="77">
                  <c:v>-7.0187171729137798E-2</c:v>
                </c:pt>
                <c:pt idx="78">
                  <c:v>-0.11136865455011224</c:v>
                </c:pt>
                <c:pt idx="79">
                  <c:v>-0.10080880124958802</c:v>
                </c:pt>
                <c:pt idx="80">
                  <c:v>-0.12884306934718104</c:v>
                </c:pt>
                <c:pt idx="81">
                  <c:v>-0.13516623873287614</c:v>
                </c:pt>
                <c:pt idx="82">
                  <c:v>-0.13897674672691274</c:v>
                </c:pt>
                <c:pt idx="83">
                  <c:v>-0.15210566393275837</c:v>
                </c:pt>
                <c:pt idx="84">
                  <c:v>-0.14149902351892119</c:v>
                </c:pt>
                <c:pt idx="85">
                  <c:v>-0.13832718406435607</c:v>
                </c:pt>
              </c:numCache>
            </c:numRef>
          </c:val>
          <c:smooth val="0"/>
          <c:extLst>
            <c:ext xmlns:c16="http://schemas.microsoft.com/office/drawing/2014/chart" uri="{C3380CC4-5D6E-409C-BE32-E72D297353CC}">
              <c16:uniqueId val="{00000000-F467-49C4-B095-D6EE60A895FA}"/>
            </c:ext>
          </c:extLst>
        </c:ser>
        <c:ser>
          <c:idx val="2"/>
          <c:order val="1"/>
          <c:tx>
            <c:strRef>
              <c:f>Sèrie!$A$167</c:f>
              <c:strCache>
                <c:ptCount val="1"/>
                <c:pt idx="0">
                  <c:v>Alimentació, begudes i tabac</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Sèrie!$DF$167:$GM$167</c:f>
              <c:numCache>
                <c:formatCode>0.0%</c:formatCode>
                <c:ptCount val="86"/>
                <c:pt idx="0">
                  <c:v>-2.1064501222225473E-3</c:v>
                </c:pt>
                <c:pt idx="1">
                  <c:v>-1.5090130441607341E-2</c:v>
                </c:pt>
                <c:pt idx="2">
                  <c:v>-7.2037987791102598E-3</c:v>
                </c:pt>
                <c:pt idx="3">
                  <c:v>-2.0098070769694054E-3</c:v>
                </c:pt>
                <c:pt idx="4">
                  <c:v>-6.3461905059994939E-3</c:v>
                </c:pt>
                <c:pt idx="5">
                  <c:v>1.7531948859372815E-3</c:v>
                </c:pt>
                <c:pt idx="6">
                  <c:v>9.1410487940071228E-3</c:v>
                </c:pt>
                <c:pt idx="7">
                  <c:v>5.6240310288049322E-3</c:v>
                </c:pt>
                <c:pt idx="8">
                  <c:v>3.1204292809015044E-3</c:v>
                </c:pt>
                <c:pt idx="9">
                  <c:v>1.1287568031245199E-2</c:v>
                </c:pt>
                <c:pt idx="10">
                  <c:v>1.5604930299561781E-2</c:v>
                </c:pt>
                <c:pt idx="11">
                  <c:v>1.3965229785850575E-2</c:v>
                </c:pt>
                <c:pt idx="12">
                  <c:v>1.7880178157276827E-2</c:v>
                </c:pt>
                <c:pt idx="13">
                  <c:v>2.5392385547508889E-2</c:v>
                </c:pt>
                <c:pt idx="14">
                  <c:v>1.659583988135771E-2</c:v>
                </c:pt>
                <c:pt idx="15">
                  <c:v>2.2016308000832874E-2</c:v>
                </c:pt>
                <c:pt idx="16">
                  <c:v>1.8354024511991973E-2</c:v>
                </c:pt>
                <c:pt idx="17">
                  <c:v>1.5205903313672664E-2</c:v>
                </c:pt>
                <c:pt idx="18">
                  <c:v>1.4665382922059766E-2</c:v>
                </c:pt>
                <c:pt idx="19">
                  <c:v>2.0021695350174396E-2</c:v>
                </c:pt>
                <c:pt idx="20">
                  <c:v>2.5710605006486809E-2</c:v>
                </c:pt>
                <c:pt idx="21">
                  <c:v>1.8655233029714946E-2</c:v>
                </c:pt>
                <c:pt idx="22">
                  <c:v>9.7721515251349977E-3</c:v>
                </c:pt>
                <c:pt idx="23">
                  <c:v>1.0060823273089881E-2</c:v>
                </c:pt>
                <c:pt idx="24">
                  <c:v>5.3174774823976367E-3</c:v>
                </c:pt>
                <c:pt idx="25">
                  <c:v>3.7790726830611021E-3</c:v>
                </c:pt>
                <c:pt idx="26">
                  <c:v>1.1978537921569776E-2</c:v>
                </c:pt>
                <c:pt idx="27">
                  <c:v>6.6082821278452553E-3</c:v>
                </c:pt>
                <c:pt idx="28">
                  <c:v>1.3778760578207816E-2</c:v>
                </c:pt>
                <c:pt idx="29">
                  <c:v>1.3018956859173203E-2</c:v>
                </c:pt>
                <c:pt idx="30">
                  <c:v>1.2148234386005541E-2</c:v>
                </c:pt>
                <c:pt idx="31">
                  <c:v>2.1405751037515408E-3</c:v>
                </c:pt>
                <c:pt idx="32">
                  <c:v>4.9177775945197233E-4</c:v>
                </c:pt>
                <c:pt idx="33">
                  <c:v>8.133272392638391E-3</c:v>
                </c:pt>
                <c:pt idx="34">
                  <c:v>1.525780395489007E-2</c:v>
                </c:pt>
                <c:pt idx="35">
                  <c:v>1.8853030193693776E-2</c:v>
                </c:pt>
                <c:pt idx="36">
                  <c:v>1.6660270005669497E-2</c:v>
                </c:pt>
                <c:pt idx="37">
                  <c:v>2.2893752935086775E-2</c:v>
                </c:pt>
                <c:pt idx="38">
                  <c:v>1.7621968315955083E-2</c:v>
                </c:pt>
                <c:pt idx="39">
                  <c:v>2.4724120526813387E-2</c:v>
                </c:pt>
                <c:pt idx="40">
                  <c:v>1.3055939869379474E-2</c:v>
                </c:pt>
                <c:pt idx="41">
                  <c:v>2.2668576824712128E-2</c:v>
                </c:pt>
                <c:pt idx="42">
                  <c:v>2.3023314473458178E-2</c:v>
                </c:pt>
                <c:pt idx="43">
                  <c:v>3.3609431028884806E-2</c:v>
                </c:pt>
                <c:pt idx="44">
                  <c:v>3.2936798159110658E-2</c:v>
                </c:pt>
                <c:pt idx="45">
                  <c:v>2.2202655386506898E-2</c:v>
                </c:pt>
                <c:pt idx="46">
                  <c:v>2.2517281580847648E-2</c:v>
                </c:pt>
                <c:pt idx="47">
                  <c:v>2.3455302461000915E-2</c:v>
                </c:pt>
                <c:pt idx="48">
                  <c:v>2.6006079109853308E-2</c:v>
                </c:pt>
                <c:pt idx="49">
                  <c:v>2.6395307148449287E-2</c:v>
                </c:pt>
                <c:pt idx="50">
                  <c:v>2.714329577073471E-2</c:v>
                </c:pt>
                <c:pt idx="51">
                  <c:v>2.076199960957914E-2</c:v>
                </c:pt>
                <c:pt idx="52">
                  <c:v>3.5698105658818813E-2</c:v>
                </c:pt>
                <c:pt idx="53">
                  <c:v>1.300600950118902E-2</c:v>
                </c:pt>
                <c:pt idx="54">
                  <c:v>1.1462443041919235E-2</c:v>
                </c:pt>
                <c:pt idx="55">
                  <c:v>3.8129064451313255E-3</c:v>
                </c:pt>
                <c:pt idx="56">
                  <c:v>3.9947336428163283E-3</c:v>
                </c:pt>
                <c:pt idx="57">
                  <c:v>2.4682775563059645E-2</c:v>
                </c:pt>
                <c:pt idx="58">
                  <c:v>3.1041284458157126E-2</c:v>
                </c:pt>
                <c:pt idx="59">
                  <c:v>2.2538239740457877E-2</c:v>
                </c:pt>
                <c:pt idx="60">
                  <c:v>1.8523154297619859E-2</c:v>
                </c:pt>
                <c:pt idx="61">
                  <c:v>1.3196256056006384E-2</c:v>
                </c:pt>
                <c:pt idx="62">
                  <c:v>2.1646973291276739E-2</c:v>
                </c:pt>
                <c:pt idx="63">
                  <c:v>2.7564287873137472E-2</c:v>
                </c:pt>
                <c:pt idx="64">
                  <c:v>1.9628170509335297E-2</c:v>
                </c:pt>
                <c:pt idx="65">
                  <c:v>4.5686747344869438E-2</c:v>
                </c:pt>
                <c:pt idx="66">
                  <c:v>4.4573010832673177E-2</c:v>
                </c:pt>
                <c:pt idx="67">
                  <c:v>4.6078200921149337E-2</c:v>
                </c:pt>
                <c:pt idx="68">
                  <c:v>4.47532071841521E-2</c:v>
                </c:pt>
                <c:pt idx="69">
                  <c:v>1.978318979792415E-2</c:v>
                </c:pt>
                <c:pt idx="70">
                  <c:v>8.2644514529757185E-3</c:v>
                </c:pt>
                <c:pt idx="71">
                  <c:v>1.3308654583966684E-2</c:v>
                </c:pt>
                <c:pt idx="72">
                  <c:v>1.99159565281124E-2</c:v>
                </c:pt>
                <c:pt idx="73">
                  <c:v>1.579401210556175E-2</c:v>
                </c:pt>
                <c:pt idx="74">
                  <c:v>7.7637584982190866E-3</c:v>
                </c:pt>
                <c:pt idx="75">
                  <c:v>3.5938953388476857E-3</c:v>
                </c:pt>
                <c:pt idx="76">
                  <c:v>1.7758497281676888E-3</c:v>
                </c:pt>
                <c:pt idx="77">
                  <c:v>-2.3555726605783978E-2</c:v>
                </c:pt>
                <c:pt idx="78">
                  <c:v>-2.7329101799004496E-2</c:v>
                </c:pt>
                <c:pt idx="79">
                  <c:v>-3.3131784629522376E-2</c:v>
                </c:pt>
                <c:pt idx="80">
                  <c:v>-3.2269063059947811E-2</c:v>
                </c:pt>
                <c:pt idx="81">
                  <c:v>-1.5355470995169429E-2</c:v>
                </c:pt>
                <c:pt idx="82">
                  <c:v>-1.0339080334914819E-2</c:v>
                </c:pt>
                <c:pt idx="83">
                  <c:v>-1.1161995681502557E-2</c:v>
                </c:pt>
                <c:pt idx="84">
                  <c:v>-1.1713677667960831E-2</c:v>
                </c:pt>
                <c:pt idx="85">
                  <c:v>-5.9647642414043522E-3</c:v>
                </c:pt>
              </c:numCache>
            </c:numRef>
          </c:val>
          <c:smooth val="0"/>
          <c:extLst>
            <c:ext xmlns:c16="http://schemas.microsoft.com/office/drawing/2014/chart" uri="{C3380CC4-5D6E-409C-BE32-E72D297353CC}">
              <c16:uniqueId val="{00000001-F467-49C4-B095-D6EE60A895FA}"/>
            </c:ext>
          </c:extLst>
        </c:ser>
        <c:ser>
          <c:idx val="3"/>
          <c:order val="2"/>
          <c:tx>
            <c:strRef>
              <c:f>Sèrie!$A$168</c:f>
              <c:strCache>
                <c:ptCount val="1"/>
                <c:pt idx="0">
                  <c:v>Altres indústries</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Sèrie!$DF$168:$GM$168</c:f>
              <c:numCache>
                <c:formatCode>0.0%</c:formatCode>
                <c:ptCount val="86"/>
                <c:pt idx="0">
                  <c:v>-3.6982080085031233E-2</c:v>
                </c:pt>
                <c:pt idx="1">
                  <c:v>-3.8103836890331477E-2</c:v>
                </c:pt>
                <c:pt idx="2">
                  <c:v>-2.3665055165632554E-2</c:v>
                </c:pt>
                <c:pt idx="3">
                  <c:v>-4.9275630305548601E-3</c:v>
                </c:pt>
                <c:pt idx="4">
                  <c:v>-1.892087608448334E-2</c:v>
                </c:pt>
                <c:pt idx="5">
                  <c:v>-1.0213049623222892E-2</c:v>
                </c:pt>
                <c:pt idx="6">
                  <c:v>2.2016263007087478E-3</c:v>
                </c:pt>
                <c:pt idx="7">
                  <c:v>9.857690392392815E-3</c:v>
                </c:pt>
                <c:pt idx="8">
                  <c:v>1.5645337455170161E-2</c:v>
                </c:pt>
                <c:pt idx="9">
                  <c:v>1.2163024253551313E-2</c:v>
                </c:pt>
                <c:pt idx="10">
                  <c:v>1.5316455787518279E-2</c:v>
                </c:pt>
                <c:pt idx="11">
                  <c:v>1.4130889646546629E-2</c:v>
                </c:pt>
                <c:pt idx="12">
                  <c:v>1.0906486441374597E-2</c:v>
                </c:pt>
                <c:pt idx="13">
                  <c:v>1.3317253447079125E-2</c:v>
                </c:pt>
                <c:pt idx="14">
                  <c:v>8.6057299775814666E-3</c:v>
                </c:pt>
                <c:pt idx="15">
                  <c:v>6.6850623216745397E-3</c:v>
                </c:pt>
                <c:pt idx="16">
                  <c:v>1.6039734407314876E-2</c:v>
                </c:pt>
                <c:pt idx="17">
                  <c:v>1.7070649165228602E-2</c:v>
                </c:pt>
                <c:pt idx="18">
                  <c:v>2.1224017187542188E-2</c:v>
                </c:pt>
                <c:pt idx="19">
                  <c:v>2.0087276143971877E-2</c:v>
                </c:pt>
                <c:pt idx="20">
                  <c:v>2.2764221196530654E-2</c:v>
                </c:pt>
                <c:pt idx="21">
                  <c:v>2.6263319789354478E-2</c:v>
                </c:pt>
                <c:pt idx="22">
                  <c:v>2.2650815548723724E-2</c:v>
                </c:pt>
                <c:pt idx="23">
                  <c:v>2.4623373978240215E-2</c:v>
                </c:pt>
                <c:pt idx="24">
                  <c:v>2.6438067320303293E-2</c:v>
                </c:pt>
                <c:pt idx="25">
                  <c:v>2.5358770721078283E-2</c:v>
                </c:pt>
                <c:pt idx="26">
                  <c:v>2.6492138314552216E-2</c:v>
                </c:pt>
                <c:pt idx="27">
                  <c:v>1.8332735848593185E-2</c:v>
                </c:pt>
                <c:pt idx="28">
                  <c:v>2.2483024471005475E-2</c:v>
                </c:pt>
                <c:pt idx="29">
                  <c:v>1.6829059941450009E-2</c:v>
                </c:pt>
                <c:pt idx="30">
                  <c:v>1.1627514159650243E-2</c:v>
                </c:pt>
                <c:pt idx="31">
                  <c:v>1.1323818963314691E-2</c:v>
                </c:pt>
                <c:pt idx="32">
                  <c:v>1.4150894389850732E-2</c:v>
                </c:pt>
                <c:pt idx="33">
                  <c:v>1.5442415021943878E-2</c:v>
                </c:pt>
                <c:pt idx="34">
                  <c:v>1.6274098904392575E-2</c:v>
                </c:pt>
                <c:pt idx="35">
                  <c:v>1.6746812058036076E-2</c:v>
                </c:pt>
                <c:pt idx="36">
                  <c:v>1.6834376592001155E-2</c:v>
                </c:pt>
                <c:pt idx="37">
                  <c:v>2.4948232265468606E-2</c:v>
                </c:pt>
                <c:pt idx="38">
                  <c:v>2.7440724581871745E-2</c:v>
                </c:pt>
                <c:pt idx="39">
                  <c:v>3.8506147706589111E-2</c:v>
                </c:pt>
                <c:pt idx="40">
                  <c:v>2.5199161081159716E-2</c:v>
                </c:pt>
                <c:pt idx="41">
                  <c:v>3.8148125111318931E-2</c:v>
                </c:pt>
                <c:pt idx="42">
                  <c:v>4.1029138801988108E-2</c:v>
                </c:pt>
                <c:pt idx="43">
                  <c:v>4.0280780093415069E-2</c:v>
                </c:pt>
                <c:pt idx="44">
                  <c:v>3.7767090173527418E-2</c:v>
                </c:pt>
                <c:pt idx="45">
                  <c:v>3.2038572815818567E-2</c:v>
                </c:pt>
                <c:pt idx="46">
                  <c:v>3.7117091397516067E-2</c:v>
                </c:pt>
                <c:pt idx="47">
                  <c:v>3.8096624706277726E-2</c:v>
                </c:pt>
                <c:pt idx="48">
                  <c:v>3.7431065149300613E-2</c:v>
                </c:pt>
                <c:pt idx="49">
                  <c:v>3.7330562792457389E-2</c:v>
                </c:pt>
                <c:pt idx="50">
                  <c:v>3.6435908375593407E-2</c:v>
                </c:pt>
                <c:pt idx="51">
                  <c:v>2.87191876427495E-2</c:v>
                </c:pt>
                <c:pt idx="52">
                  <c:v>4.7334863683998751E-2</c:v>
                </c:pt>
                <c:pt idx="53">
                  <c:v>3.0045863899254233E-2</c:v>
                </c:pt>
                <c:pt idx="54">
                  <c:v>3.3923790230552253E-2</c:v>
                </c:pt>
                <c:pt idx="55">
                  <c:v>3.6033291695518166E-2</c:v>
                </c:pt>
                <c:pt idx="56">
                  <c:v>3.1062810671819818E-2</c:v>
                </c:pt>
                <c:pt idx="57">
                  <c:v>3.4742634455925181E-2</c:v>
                </c:pt>
                <c:pt idx="58">
                  <c:v>3.2832413261221216E-2</c:v>
                </c:pt>
                <c:pt idx="59">
                  <c:v>2.2741645986132486E-2</c:v>
                </c:pt>
                <c:pt idx="60">
                  <c:v>1.8671201994100217E-2</c:v>
                </c:pt>
                <c:pt idx="61">
                  <c:v>1.0845997502706428E-2</c:v>
                </c:pt>
                <c:pt idx="62">
                  <c:v>5.5693862190084875E-3</c:v>
                </c:pt>
                <c:pt idx="63">
                  <c:v>4.2808278753116991E-3</c:v>
                </c:pt>
                <c:pt idx="64">
                  <c:v>-1.3857419188364584E-2</c:v>
                </c:pt>
                <c:pt idx="65">
                  <c:v>-7.0532811884937985E-4</c:v>
                </c:pt>
                <c:pt idx="66">
                  <c:v>-2.307998535259681E-2</c:v>
                </c:pt>
                <c:pt idx="67">
                  <c:v>-3.3806041218086613E-2</c:v>
                </c:pt>
                <c:pt idx="68">
                  <c:v>-2.8059551728589871E-2</c:v>
                </c:pt>
                <c:pt idx="69">
                  <c:v>-3.4413109104041495E-2</c:v>
                </c:pt>
                <c:pt idx="70">
                  <c:v>-3.6651436796876657E-2</c:v>
                </c:pt>
                <c:pt idx="71">
                  <c:v>-3.4648143923142749E-2</c:v>
                </c:pt>
                <c:pt idx="72">
                  <c:v>-4.117225008736991E-2</c:v>
                </c:pt>
                <c:pt idx="73">
                  <c:v>-5.3099684419446236E-2</c:v>
                </c:pt>
                <c:pt idx="74">
                  <c:v>-5.9880669840970291E-2</c:v>
                </c:pt>
                <c:pt idx="75">
                  <c:v>-6.8435458950135142E-2</c:v>
                </c:pt>
                <c:pt idx="76">
                  <c:v>-8.5442503713454965E-2</c:v>
                </c:pt>
                <c:pt idx="77">
                  <c:v>-0.12132737318801667</c:v>
                </c:pt>
                <c:pt idx="78">
                  <c:v>-0.12674291654105674</c:v>
                </c:pt>
                <c:pt idx="79">
                  <c:v>-0.12618720582814924</c:v>
                </c:pt>
                <c:pt idx="80">
                  <c:v>-0.14436162884732118</c:v>
                </c:pt>
                <c:pt idx="81">
                  <c:v>-0.14887956546070114</c:v>
                </c:pt>
                <c:pt idx="82">
                  <c:v>-0.16449469657781546</c:v>
                </c:pt>
                <c:pt idx="83">
                  <c:v>-0.16346164073120584</c:v>
                </c:pt>
                <c:pt idx="84">
                  <c:v>-0.15631045388514753</c:v>
                </c:pt>
                <c:pt idx="85">
                  <c:v>-0.14801674430864131</c:v>
                </c:pt>
              </c:numCache>
            </c:numRef>
          </c:val>
          <c:smooth val="0"/>
          <c:extLst>
            <c:ext xmlns:c16="http://schemas.microsoft.com/office/drawing/2014/chart" uri="{C3380CC4-5D6E-409C-BE32-E72D297353CC}">
              <c16:uniqueId val="{00000002-F467-49C4-B095-D6EE60A895FA}"/>
            </c:ext>
          </c:extLst>
        </c:ser>
        <c:dLbls>
          <c:showLegendKey val="0"/>
          <c:showVal val="0"/>
          <c:showCatName val="0"/>
          <c:showSerName val="0"/>
          <c:showPercent val="0"/>
          <c:showBubbleSize val="0"/>
        </c:dLbls>
        <c:smooth val="0"/>
        <c:axId val="206557568"/>
        <c:axId val="206559104"/>
      </c:lineChart>
      <c:dateAx>
        <c:axId val="206557568"/>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206559104"/>
        <c:crosses val="autoZero"/>
        <c:auto val="1"/>
        <c:lblOffset val="100"/>
        <c:baseTimeUnit val="months"/>
      </c:dateAx>
      <c:valAx>
        <c:axId val="206559104"/>
        <c:scaling>
          <c:orientation val="minMax"/>
        </c:scaling>
        <c:delete val="0"/>
        <c:axPos val="l"/>
        <c:majorGridlines/>
        <c:numFmt formatCode="0%" sourceLinked="0"/>
        <c:majorTickMark val="out"/>
        <c:minorTickMark val="none"/>
        <c:tickLblPos val="nextTo"/>
        <c:crossAx val="20655756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global de gas natural sense consum de l'antic RO acumulada dels darrers dotze mesos (GWh PCS)</a:t>
            </a:r>
          </a:p>
        </c:rich>
      </c:tx>
      <c:layout/>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spPr>
            <a:ln>
              <a:solidFill>
                <a:srgbClr val="C00000"/>
              </a:solidFill>
            </a:ln>
          </c:spPr>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Sèrie!$Z$116:$GM$116</c:f>
              <c:numCache>
                <c:formatCode>_-* #,##0.0\ _€_-;\-* #,##0.0\ _€_-;_-* "-"??\ _€_-;_-@_-</c:formatCode>
                <c:ptCount val="170"/>
                <c:pt idx="0">
                  <c:v>54093.597611999998</c:v>
                </c:pt>
                <c:pt idx="1">
                  <c:v>53600.278431999999</c:v>
                </c:pt>
                <c:pt idx="2">
                  <c:v>53521.564371</c:v>
                </c:pt>
                <c:pt idx="3">
                  <c:v>53898.310668999999</c:v>
                </c:pt>
                <c:pt idx="4">
                  <c:v>53854.853730999996</c:v>
                </c:pt>
                <c:pt idx="5">
                  <c:v>53932.679928000005</c:v>
                </c:pt>
                <c:pt idx="6">
                  <c:v>54012.487836</c:v>
                </c:pt>
                <c:pt idx="7">
                  <c:v>54250.673149000002</c:v>
                </c:pt>
                <c:pt idx="8">
                  <c:v>54322.360073000003</c:v>
                </c:pt>
                <c:pt idx="9">
                  <c:v>54755.313787000006</c:v>
                </c:pt>
                <c:pt idx="10">
                  <c:v>55792.277815000009</c:v>
                </c:pt>
                <c:pt idx="11">
                  <c:v>55810.154763550563</c:v>
                </c:pt>
                <c:pt idx="12">
                  <c:v>55638.070926660454</c:v>
                </c:pt>
                <c:pt idx="13">
                  <c:v>56063.865617660449</c:v>
                </c:pt>
                <c:pt idx="14">
                  <c:v>55988.090244964806</c:v>
                </c:pt>
                <c:pt idx="15">
                  <c:v>56030.690785596387</c:v>
                </c:pt>
                <c:pt idx="16">
                  <c:v>55853.81691904083</c:v>
                </c:pt>
                <c:pt idx="17">
                  <c:v>55689.063412040829</c:v>
                </c:pt>
                <c:pt idx="18">
                  <c:v>55707.670166274875</c:v>
                </c:pt>
                <c:pt idx="19">
                  <c:v>55578.028343274869</c:v>
                </c:pt>
                <c:pt idx="20">
                  <c:v>55563.529392274868</c:v>
                </c:pt>
                <c:pt idx="21">
                  <c:v>55396.393538495715</c:v>
                </c:pt>
                <c:pt idx="22">
                  <c:v>55063.481966067149</c:v>
                </c:pt>
                <c:pt idx="23">
                  <c:v>55132.119869516588</c:v>
                </c:pt>
                <c:pt idx="24">
                  <c:v>55123.815030406709</c:v>
                </c:pt>
                <c:pt idx="25">
                  <c:v>54744.106781406699</c:v>
                </c:pt>
                <c:pt idx="26">
                  <c:v>54251.971580102349</c:v>
                </c:pt>
                <c:pt idx="27">
                  <c:v>54002.597023470778</c:v>
                </c:pt>
                <c:pt idx="28">
                  <c:v>53785.54650602633</c:v>
                </c:pt>
                <c:pt idx="29">
                  <c:v>53512.792529026337</c:v>
                </c:pt>
                <c:pt idx="30">
                  <c:v>53316.176432792294</c:v>
                </c:pt>
                <c:pt idx="31">
                  <c:v>53209.663455792281</c:v>
                </c:pt>
                <c:pt idx="32">
                  <c:v>53077.458815792292</c:v>
                </c:pt>
                <c:pt idx="33">
                  <c:v>52886.315548571431</c:v>
                </c:pt>
                <c:pt idx="34">
                  <c:v>52252.437545999994</c:v>
                </c:pt>
                <c:pt idx="35">
                  <c:v>52082.099999999991</c:v>
                </c:pt>
                <c:pt idx="36">
                  <c:v>52332.999999999993</c:v>
                </c:pt>
                <c:pt idx="37">
                  <c:v>52813.3</c:v>
                </c:pt>
                <c:pt idx="38">
                  <c:v>53802.400000000001</c:v>
                </c:pt>
                <c:pt idx="39">
                  <c:v>53731.399999999994</c:v>
                </c:pt>
                <c:pt idx="40">
                  <c:v>53865.399999999994</c:v>
                </c:pt>
                <c:pt idx="41">
                  <c:v>54015.499999999993</c:v>
                </c:pt>
                <c:pt idx="42">
                  <c:v>53931.599999999991</c:v>
                </c:pt>
                <c:pt idx="43">
                  <c:v>53997.4</c:v>
                </c:pt>
                <c:pt idx="44">
                  <c:v>53959.099999999991</c:v>
                </c:pt>
                <c:pt idx="45">
                  <c:v>54071.299999999996</c:v>
                </c:pt>
                <c:pt idx="46">
                  <c:v>54755.399999999994</c:v>
                </c:pt>
                <c:pt idx="47">
                  <c:v>55175.099999999991</c:v>
                </c:pt>
                <c:pt idx="48">
                  <c:v>55010.3</c:v>
                </c:pt>
                <c:pt idx="49">
                  <c:v>54381.30000000001</c:v>
                </c:pt>
                <c:pt idx="50">
                  <c:v>53832.200000000004</c:v>
                </c:pt>
                <c:pt idx="51">
                  <c:v>53516.900000000009</c:v>
                </c:pt>
                <c:pt idx="52">
                  <c:v>53637.500000000015</c:v>
                </c:pt>
                <c:pt idx="53">
                  <c:v>53700.1</c:v>
                </c:pt>
                <c:pt idx="54">
                  <c:v>53733.700000000004</c:v>
                </c:pt>
                <c:pt idx="55">
                  <c:v>53793.1</c:v>
                </c:pt>
                <c:pt idx="56">
                  <c:v>53778.200000000012</c:v>
                </c:pt>
                <c:pt idx="57">
                  <c:v>53375.10000000002</c:v>
                </c:pt>
                <c:pt idx="58">
                  <c:v>52462.900000000016</c:v>
                </c:pt>
                <c:pt idx="59">
                  <c:v>51731.6</c:v>
                </c:pt>
                <c:pt idx="60">
                  <c:v>51645.299999999996</c:v>
                </c:pt>
                <c:pt idx="61">
                  <c:v>53017.499999999993</c:v>
                </c:pt>
                <c:pt idx="62">
                  <c:v>52722.999999999993</c:v>
                </c:pt>
                <c:pt idx="63">
                  <c:v>52969.799999999996</c:v>
                </c:pt>
                <c:pt idx="64">
                  <c:v>52880.1</c:v>
                </c:pt>
                <c:pt idx="65">
                  <c:v>52610.5</c:v>
                </c:pt>
                <c:pt idx="66">
                  <c:v>52727</c:v>
                </c:pt>
                <c:pt idx="67">
                  <c:v>52806.500000000007</c:v>
                </c:pt>
                <c:pt idx="68">
                  <c:v>52966.400000000001</c:v>
                </c:pt>
                <c:pt idx="69">
                  <c:v>53453.299999999996</c:v>
                </c:pt>
                <c:pt idx="70">
                  <c:v>53916.400000000009</c:v>
                </c:pt>
                <c:pt idx="71">
                  <c:v>54168.1</c:v>
                </c:pt>
                <c:pt idx="72">
                  <c:v>54318.5</c:v>
                </c:pt>
                <c:pt idx="73">
                  <c:v>53617.900000000009</c:v>
                </c:pt>
                <c:pt idx="74">
                  <c:v>53961.9</c:v>
                </c:pt>
                <c:pt idx="75">
                  <c:v>54329.100000000006</c:v>
                </c:pt>
                <c:pt idx="76">
                  <c:v>54746.000000000007</c:v>
                </c:pt>
                <c:pt idx="77">
                  <c:v>55111.400000000009</c:v>
                </c:pt>
                <c:pt idx="78">
                  <c:v>55182.500000000007</c:v>
                </c:pt>
                <c:pt idx="79">
                  <c:v>55149.100000000006</c:v>
                </c:pt>
                <c:pt idx="80">
                  <c:v>55085.80000000001</c:v>
                </c:pt>
                <c:pt idx="81">
                  <c:v>54580.80000000001</c:v>
                </c:pt>
                <c:pt idx="82">
                  <c:v>54447.200000000004</c:v>
                </c:pt>
                <c:pt idx="83">
                  <c:v>54632.200000000004</c:v>
                </c:pt>
                <c:pt idx="84">
                  <c:v>54214.3</c:v>
                </c:pt>
                <c:pt idx="85">
                  <c:v>53541.100000000006</c:v>
                </c:pt>
                <c:pt idx="86">
                  <c:v>52905.700000000004</c:v>
                </c:pt>
                <c:pt idx="87">
                  <c:v>51932.200000000004</c:v>
                </c:pt>
                <c:pt idx="88">
                  <c:v>51359.3</c:v>
                </c:pt>
                <c:pt idx="89">
                  <c:v>51158.200000000012</c:v>
                </c:pt>
                <c:pt idx="90">
                  <c:v>50933.5</c:v>
                </c:pt>
                <c:pt idx="91">
                  <c:v>50703.899999999994</c:v>
                </c:pt>
                <c:pt idx="92">
                  <c:v>50432.499999999993</c:v>
                </c:pt>
                <c:pt idx="93">
                  <c:v>50359.7</c:v>
                </c:pt>
                <c:pt idx="94">
                  <c:v>49872.5</c:v>
                </c:pt>
                <c:pt idx="95">
                  <c:v>49421.3</c:v>
                </c:pt>
                <c:pt idx="96">
                  <c:v>49506.200000000004</c:v>
                </c:pt>
                <c:pt idx="97">
                  <c:v>49896</c:v>
                </c:pt>
                <c:pt idx="98">
                  <c:v>50122.6</c:v>
                </c:pt>
                <c:pt idx="99">
                  <c:v>50324.6</c:v>
                </c:pt>
                <c:pt idx="100">
                  <c:v>50085.599999999999</c:v>
                </c:pt>
                <c:pt idx="101">
                  <c:v>49880.1</c:v>
                </c:pt>
                <c:pt idx="102">
                  <c:v>49692.4</c:v>
                </c:pt>
                <c:pt idx="103">
                  <c:v>49658.8</c:v>
                </c:pt>
                <c:pt idx="104">
                  <c:v>49690.799999999996</c:v>
                </c:pt>
                <c:pt idx="105">
                  <c:v>49951.5</c:v>
                </c:pt>
                <c:pt idx="106">
                  <c:v>50097.5</c:v>
                </c:pt>
                <c:pt idx="107">
                  <c:v>49650.9</c:v>
                </c:pt>
                <c:pt idx="108">
                  <c:v>48874.099999999991</c:v>
                </c:pt>
                <c:pt idx="109">
                  <c:v>48223.399999999994</c:v>
                </c:pt>
                <c:pt idx="110">
                  <c:v>48260.899999999994</c:v>
                </c:pt>
                <c:pt idx="111">
                  <c:v>48504.399999999994</c:v>
                </c:pt>
                <c:pt idx="112">
                  <c:v>48434.2</c:v>
                </c:pt>
                <c:pt idx="113">
                  <c:v>48170.2</c:v>
                </c:pt>
                <c:pt idx="114">
                  <c:v>48191.6</c:v>
                </c:pt>
                <c:pt idx="115">
                  <c:v>48261.4</c:v>
                </c:pt>
                <c:pt idx="116">
                  <c:v>48220.30000000001</c:v>
                </c:pt>
                <c:pt idx="117">
                  <c:v>48073.8</c:v>
                </c:pt>
                <c:pt idx="118">
                  <c:v>48350.799999999996</c:v>
                </c:pt>
                <c:pt idx="119">
                  <c:v>48700.399999999994</c:v>
                </c:pt>
                <c:pt idx="120">
                  <c:v>49925.69999999999</c:v>
                </c:pt>
                <c:pt idx="121">
                  <c:v>49894.2</c:v>
                </c:pt>
                <c:pt idx="122">
                  <c:v>49737.599999999991</c:v>
                </c:pt>
                <c:pt idx="123">
                  <c:v>49715.299999999996</c:v>
                </c:pt>
                <c:pt idx="124">
                  <c:v>50050.099999999991</c:v>
                </c:pt>
                <c:pt idx="125">
                  <c:v>50379.999999999993</c:v>
                </c:pt>
                <c:pt idx="126">
                  <c:v>50398.599999999991</c:v>
                </c:pt>
                <c:pt idx="127">
                  <c:v>50428.899999999994</c:v>
                </c:pt>
                <c:pt idx="128">
                  <c:v>50452.299999999996</c:v>
                </c:pt>
                <c:pt idx="129">
                  <c:v>50414.899999999987</c:v>
                </c:pt>
                <c:pt idx="130">
                  <c:v>50902.2</c:v>
                </c:pt>
                <c:pt idx="131">
                  <c:v>51669.7</c:v>
                </c:pt>
                <c:pt idx="132">
                  <c:v>51025.600000000006</c:v>
                </c:pt>
                <c:pt idx="133">
                  <c:v>52042.6</c:v>
                </c:pt>
                <c:pt idx="134">
                  <c:v>52464.600000000006</c:v>
                </c:pt>
                <c:pt idx="135">
                  <c:v>52648.7</c:v>
                </c:pt>
                <c:pt idx="136">
                  <c:v>52712.799999999996</c:v>
                </c:pt>
                <c:pt idx="137">
                  <c:v>52420.69999999999</c:v>
                </c:pt>
                <c:pt idx="138">
                  <c:v>52429.899999999987</c:v>
                </c:pt>
                <c:pt idx="139">
                  <c:v>52528.299999999988</c:v>
                </c:pt>
                <c:pt idx="140">
                  <c:v>52563.799999999988</c:v>
                </c:pt>
                <c:pt idx="141">
                  <c:v>52957.299999999988</c:v>
                </c:pt>
                <c:pt idx="142">
                  <c:v>52834.599999999991</c:v>
                </c:pt>
                <c:pt idx="143">
                  <c:v>52111.6</c:v>
                </c:pt>
                <c:pt idx="144">
                  <c:v>52908.100000000006</c:v>
                </c:pt>
                <c:pt idx="145">
                  <c:v>52250.600000000006</c:v>
                </c:pt>
                <c:pt idx="146">
                  <c:v>51920.200000000012</c:v>
                </c:pt>
                <c:pt idx="147">
                  <c:v>52081.599999999999</c:v>
                </c:pt>
                <c:pt idx="148">
                  <c:v>52293.5</c:v>
                </c:pt>
                <c:pt idx="149">
                  <c:v>52636.2</c:v>
                </c:pt>
                <c:pt idx="150">
                  <c:v>52635.4</c:v>
                </c:pt>
                <c:pt idx="151">
                  <c:v>52545.400000000009</c:v>
                </c:pt>
                <c:pt idx="152">
                  <c:v>52549.700000000012</c:v>
                </c:pt>
                <c:pt idx="153">
                  <c:v>52292.600000000013</c:v>
                </c:pt>
                <c:pt idx="154">
                  <c:v>52408.80000000001</c:v>
                </c:pt>
                <c:pt idx="155">
                  <c:v>52177.2</c:v>
                </c:pt>
                <c:pt idx="156">
                  <c:v>51739.100000000006</c:v>
                </c:pt>
                <c:pt idx="157">
                  <c:v>51212.399999999994</c:v>
                </c:pt>
                <c:pt idx="158">
                  <c:v>50980.6</c:v>
                </c:pt>
                <c:pt idx="159">
                  <c:v>50166.899999999994</c:v>
                </c:pt>
                <c:pt idx="160">
                  <c:v>49204.100000000006</c:v>
                </c:pt>
                <c:pt idx="161">
                  <c:v>48817.200000000012</c:v>
                </c:pt>
                <c:pt idx="162">
                  <c:v>48671.400000000009</c:v>
                </c:pt>
                <c:pt idx="163">
                  <c:v>48527.200000000004</c:v>
                </c:pt>
                <c:pt idx="164">
                  <c:v>48330.3</c:v>
                </c:pt>
                <c:pt idx="165">
                  <c:v>48370.799999999996</c:v>
                </c:pt>
                <c:pt idx="166">
                  <c:v>47662.799999999996</c:v>
                </c:pt>
                <c:pt idx="167">
                  <c:v>48011.899999999994</c:v>
                </c:pt>
                <c:pt idx="168">
                  <c:v>48052.1</c:v>
                </c:pt>
                <c:pt idx="169">
                  <c:v>48005.9</c:v>
                </c:pt>
              </c:numCache>
            </c:numRef>
          </c:val>
          <c:smooth val="0"/>
          <c:extLst>
            <c:ext xmlns:c16="http://schemas.microsoft.com/office/drawing/2014/chart" uri="{C3380CC4-5D6E-409C-BE32-E72D297353CC}">
              <c16:uniqueId val="{00000000-1E32-4B0E-8D20-D9541670C7E6}"/>
            </c:ext>
          </c:extLst>
        </c:ser>
        <c:dLbls>
          <c:showLegendKey val="0"/>
          <c:showVal val="0"/>
          <c:showCatName val="0"/>
          <c:showSerName val="0"/>
          <c:showPercent val="0"/>
          <c:showBubbleSize val="0"/>
        </c:dLbls>
        <c:smooth val="0"/>
        <c:axId val="197535616"/>
        <c:axId val="197550464"/>
      </c:lineChart>
      <c:dateAx>
        <c:axId val="197535616"/>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ru-RU"/>
          </a:p>
        </c:txPr>
        <c:crossAx val="197550464"/>
        <c:crosses val="autoZero"/>
        <c:auto val="1"/>
        <c:lblOffset val="100"/>
        <c:baseTimeUnit val="months"/>
        <c:majorUnit val="3"/>
      </c:dateAx>
      <c:valAx>
        <c:axId val="197550464"/>
        <c:scaling>
          <c:orientation val="minMax"/>
          <c:min val="47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9753561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del consum de carburants d'automoció acumulat dels darrers dotze mesos  (ktep)</a:t>
            </a:r>
          </a:p>
        </c:rich>
      </c:tx>
      <c:layout>
        <c:manualLayout>
          <c:xMode val="edge"/>
          <c:yMode val="edge"/>
          <c:x val="0.11592369477911672"/>
          <c:y val="9.4562647754137547E-3"/>
        </c:manualLayout>
      </c:layout>
      <c:overlay val="1"/>
    </c:title>
    <c:autoTitleDeleted val="0"/>
    <c:plotArea>
      <c:layout>
        <c:manualLayout>
          <c:layoutTarget val="inner"/>
          <c:xMode val="edge"/>
          <c:yMode val="edge"/>
          <c:x val="0.10401370518617674"/>
          <c:y val="0.14456051577726897"/>
          <c:w val="0.88186494007523852"/>
          <c:h val="0.70788151481064854"/>
        </c:manualLayout>
      </c:layout>
      <c:lineChart>
        <c:grouping val="standard"/>
        <c:varyColors val="0"/>
        <c:ser>
          <c:idx val="0"/>
          <c:order val="0"/>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Sèrie!$Z$118:$GM$118</c:f>
              <c:numCache>
                <c:formatCode>_-* #,##0.0\ _€_-;\-* #,##0.0\ _€_-;_-* "-"??\ _€_-;_-@_-</c:formatCode>
                <c:ptCount val="170"/>
                <c:pt idx="0">
                  <c:v>5158.9983079778776</c:v>
                </c:pt>
                <c:pt idx="1">
                  <c:v>5164.5731795015126</c:v>
                </c:pt>
                <c:pt idx="2">
                  <c:v>5179.3854254626522</c:v>
                </c:pt>
                <c:pt idx="3">
                  <c:v>5189.2971039103268</c:v>
                </c:pt>
                <c:pt idx="4">
                  <c:v>5193.6122453013131</c:v>
                </c:pt>
                <c:pt idx="5">
                  <c:v>5201.9321509643705</c:v>
                </c:pt>
                <c:pt idx="6">
                  <c:v>5218.402912293699</c:v>
                </c:pt>
                <c:pt idx="7">
                  <c:v>5235.4450423959406</c:v>
                </c:pt>
                <c:pt idx="8">
                  <c:v>5221.0001094097006</c:v>
                </c:pt>
                <c:pt idx="9">
                  <c:v>5242.9912520046928</c:v>
                </c:pt>
                <c:pt idx="10">
                  <c:v>5249.4961757779702</c:v>
                </c:pt>
                <c:pt idx="11">
                  <c:v>5244.2770070759916</c:v>
                </c:pt>
                <c:pt idx="12">
                  <c:v>5244.5466194759902</c:v>
                </c:pt>
                <c:pt idx="13">
                  <c:v>5252.7362806259907</c:v>
                </c:pt>
                <c:pt idx="14">
                  <c:v>5196.7412577259911</c:v>
                </c:pt>
                <c:pt idx="15">
                  <c:v>5207.3446856759901</c:v>
                </c:pt>
                <c:pt idx="16">
                  <c:v>5169.4013088759912</c:v>
                </c:pt>
                <c:pt idx="17">
                  <c:v>5109.142867125991</c:v>
                </c:pt>
                <c:pt idx="18">
                  <c:v>5096.7242521759899</c:v>
                </c:pt>
                <c:pt idx="19">
                  <c:v>5060.4481761759898</c:v>
                </c:pt>
                <c:pt idx="20">
                  <c:v>5036.4093556259895</c:v>
                </c:pt>
                <c:pt idx="21">
                  <c:v>4994.5663967259889</c:v>
                </c:pt>
                <c:pt idx="22">
                  <c:v>4940.8130823259899</c:v>
                </c:pt>
                <c:pt idx="23">
                  <c:v>4937.5321666759901</c:v>
                </c:pt>
                <c:pt idx="24">
                  <c:v>4896.91487477599</c:v>
                </c:pt>
                <c:pt idx="25">
                  <c:v>4858.4192773759905</c:v>
                </c:pt>
                <c:pt idx="26">
                  <c:v>4850.9869647759915</c:v>
                </c:pt>
                <c:pt idx="27">
                  <c:v>4816.9256536259909</c:v>
                </c:pt>
                <c:pt idx="28">
                  <c:v>4804.0795696259902</c:v>
                </c:pt>
                <c:pt idx="29">
                  <c:v>4825.0847266759902</c:v>
                </c:pt>
                <c:pt idx="30">
                  <c:v>4814.07795342599</c:v>
                </c:pt>
                <c:pt idx="31">
                  <c:v>4812.7019883259909</c:v>
                </c:pt>
                <c:pt idx="32">
                  <c:v>4824.024930725991</c:v>
                </c:pt>
                <c:pt idx="33">
                  <c:v>4820.6639070759902</c:v>
                </c:pt>
                <c:pt idx="34">
                  <c:v>4833.3051521259913</c:v>
                </c:pt>
                <c:pt idx="35">
                  <c:v>4832.4041038259911</c:v>
                </c:pt>
                <c:pt idx="36">
                  <c:v>4805.7916603759904</c:v>
                </c:pt>
                <c:pt idx="37">
                  <c:v>4798.8588660259911</c:v>
                </c:pt>
                <c:pt idx="38">
                  <c:v>4811.6588741259911</c:v>
                </c:pt>
                <c:pt idx="39">
                  <c:v>4806.9889787759912</c:v>
                </c:pt>
                <c:pt idx="40">
                  <c:v>4797.3272347759912</c:v>
                </c:pt>
                <c:pt idx="41">
                  <c:v>4791.641938225991</c:v>
                </c:pt>
                <c:pt idx="42">
                  <c:v>4777.7580266759915</c:v>
                </c:pt>
                <c:pt idx="43">
                  <c:v>4770.3025150259909</c:v>
                </c:pt>
                <c:pt idx="44">
                  <c:v>4760.4382809759909</c:v>
                </c:pt>
                <c:pt idx="45">
                  <c:v>4740.4295916759911</c:v>
                </c:pt>
                <c:pt idx="46">
                  <c:v>4739.5078262259894</c:v>
                </c:pt>
                <c:pt idx="47">
                  <c:v>4728.0057554259902</c:v>
                </c:pt>
                <c:pt idx="48">
                  <c:v>4736.9726968759906</c:v>
                </c:pt>
                <c:pt idx="49">
                  <c:v>4736.7749549759901</c:v>
                </c:pt>
                <c:pt idx="50">
                  <c:v>4719.906778125991</c:v>
                </c:pt>
                <c:pt idx="51">
                  <c:v>4708.2480828259904</c:v>
                </c:pt>
                <c:pt idx="52">
                  <c:v>4700.4307435759911</c:v>
                </c:pt>
                <c:pt idx="53">
                  <c:v>4680.1474461759908</c:v>
                </c:pt>
                <c:pt idx="54">
                  <c:v>4644.3821907759902</c:v>
                </c:pt>
                <c:pt idx="55">
                  <c:v>4655.3018118259906</c:v>
                </c:pt>
                <c:pt idx="56">
                  <c:v>4652.1492227759909</c:v>
                </c:pt>
                <c:pt idx="57">
                  <c:v>4628.3118281759907</c:v>
                </c:pt>
                <c:pt idx="58">
                  <c:v>4595.132588375991</c:v>
                </c:pt>
                <c:pt idx="59">
                  <c:v>4575.1309924259904</c:v>
                </c:pt>
                <c:pt idx="60">
                  <c:v>4555.1453760759896</c:v>
                </c:pt>
                <c:pt idx="61">
                  <c:v>4532.6594979759911</c:v>
                </c:pt>
                <c:pt idx="62">
                  <c:v>4505.6990224759911</c:v>
                </c:pt>
                <c:pt idx="63">
                  <c:v>4461.3500747759908</c:v>
                </c:pt>
                <c:pt idx="64">
                  <c:v>4431.4277547759903</c:v>
                </c:pt>
                <c:pt idx="65">
                  <c:v>4416.3807663759908</c:v>
                </c:pt>
                <c:pt idx="66">
                  <c:v>4392.37009742599</c:v>
                </c:pt>
                <c:pt idx="67">
                  <c:v>4367.7896091259909</c:v>
                </c:pt>
                <c:pt idx="68">
                  <c:v>4302.8768952259907</c:v>
                </c:pt>
                <c:pt idx="69">
                  <c:v>4285.0591444259908</c:v>
                </c:pt>
                <c:pt idx="70">
                  <c:v>4263.8258039759903</c:v>
                </c:pt>
                <c:pt idx="71">
                  <c:v>4231.6215769759901</c:v>
                </c:pt>
                <c:pt idx="72">
                  <c:v>4200.2407012759904</c:v>
                </c:pt>
                <c:pt idx="73">
                  <c:v>4164.3846717259903</c:v>
                </c:pt>
                <c:pt idx="74">
                  <c:v>4134.6698466259904</c:v>
                </c:pt>
                <c:pt idx="75">
                  <c:v>4147.8180885759903</c:v>
                </c:pt>
                <c:pt idx="76">
                  <c:v>4115.1278455759912</c:v>
                </c:pt>
                <c:pt idx="77">
                  <c:v>4062.1036699759907</c:v>
                </c:pt>
                <c:pt idx="78">
                  <c:v>4064.0056777759905</c:v>
                </c:pt>
                <c:pt idx="79">
                  <c:v>4051.4334689759903</c:v>
                </c:pt>
                <c:pt idx="80">
                  <c:v>4055.7442782759895</c:v>
                </c:pt>
                <c:pt idx="81">
                  <c:v>4065.5960584259901</c:v>
                </c:pt>
                <c:pt idx="82">
                  <c:v>4061.5904574259898</c:v>
                </c:pt>
                <c:pt idx="83">
                  <c:v>4059.2492536259906</c:v>
                </c:pt>
                <c:pt idx="84">
                  <c:v>4076.1136484759904</c:v>
                </c:pt>
                <c:pt idx="85">
                  <c:v>4083.7116865759904</c:v>
                </c:pt>
                <c:pt idx="86">
                  <c:v>4088.1944273259905</c:v>
                </c:pt>
                <c:pt idx="87">
                  <c:v>4081.5904660759898</c:v>
                </c:pt>
                <c:pt idx="88">
                  <c:v>4106.6764067259901</c:v>
                </c:pt>
                <c:pt idx="89">
                  <c:v>4129.7915220759905</c:v>
                </c:pt>
                <c:pt idx="90">
                  <c:v>4135.8493648759913</c:v>
                </c:pt>
                <c:pt idx="91">
                  <c:v>4123.0309112759905</c:v>
                </c:pt>
                <c:pt idx="92">
                  <c:v>4141.7996048759906</c:v>
                </c:pt>
                <c:pt idx="93">
                  <c:v>4144.9075534759904</c:v>
                </c:pt>
                <c:pt idx="94">
                  <c:v>4142.4275956759902</c:v>
                </c:pt>
                <c:pt idx="95">
                  <c:v>4165.9269586259907</c:v>
                </c:pt>
                <c:pt idx="96">
                  <c:v>4178.8389152759901</c:v>
                </c:pt>
                <c:pt idx="97">
                  <c:v>4191.9247346759912</c:v>
                </c:pt>
                <c:pt idx="98">
                  <c:v>4212.041089875991</c:v>
                </c:pt>
                <c:pt idx="99">
                  <c:v>4228.9818466759907</c:v>
                </c:pt>
                <c:pt idx="100">
                  <c:v>4233.2971706259905</c:v>
                </c:pt>
                <c:pt idx="101">
                  <c:v>4262.3645802759902</c:v>
                </c:pt>
                <c:pt idx="102">
                  <c:v>4286.98587502599</c:v>
                </c:pt>
                <c:pt idx="103">
                  <c:v>4300.2086337759902</c:v>
                </c:pt>
                <c:pt idx="104">
                  <c:v>4303.5623516259893</c:v>
                </c:pt>
                <c:pt idx="105">
                  <c:v>4302.33629577599</c:v>
                </c:pt>
                <c:pt idx="106">
                  <c:v>4321.1975310759899</c:v>
                </c:pt>
                <c:pt idx="107">
                  <c:v>4330.2821352259907</c:v>
                </c:pt>
                <c:pt idx="108">
                  <c:v>4341.7826092259902</c:v>
                </c:pt>
                <c:pt idx="109">
                  <c:v>4381.7808486759905</c:v>
                </c:pt>
                <c:pt idx="110">
                  <c:v>4406.6161046759908</c:v>
                </c:pt>
                <c:pt idx="111">
                  <c:v>4431.2587628759902</c:v>
                </c:pt>
                <c:pt idx="112">
                  <c:v>4450.6314029759897</c:v>
                </c:pt>
                <c:pt idx="113">
                  <c:v>4464.2882825759898</c:v>
                </c:pt>
                <c:pt idx="114">
                  <c:v>4458.4834996259906</c:v>
                </c:pt>
                <c:pt idx="115">
                  <c:v>4493.0272390259915</c:v>
                </c:pt>
                <c:pt idx="116">
                  <c:v>4520.7897445259905</c:v>
                </c:pt>
                <c:pt idx="117">
                  <c:v>4525.5669113759905</c:v>
                </c:pt>
                <c:pt idx="118">
                  <c:v>4546.4135577259904</c:v>
                </c:pt>
                <c:pt idx="119">
                  <c:v>4551.50164872599</c:v>
                </c:pt>
                <c:pt idx="120">
                  <c:v>4551.3603015259905</c:v>
                </c:pt>
                <c:pt idx="121">
                  <c:v>4530.0472995259897</c:v>
                </c:pt>
                <c:pt idx="122">
                  <c:v>4540.1102236259903</c:v>
                </c:pt>
                <c:pt idx="123">
                  <c:v>4521.1647562259895</c:v>
                </c:pt>
                <c:pt idx="124">
                  <c:v>4540.3959010259905</c:v>
                </c:pt>
                <c:pt idx="125">
                  <c:v>4559.1535957259903</c:v>
                </c:pt>
                <c:pt idx="126">
                  <c:v>4562.3315120759898</c:v>
                </c:pt>
                <c:pt idx="127">
                  <c:v>4566.1727360759905</c:v>
                </c:pt>
                <c:pt idx="128">
                  <c:v>4561.1985814259906</c:v>
                </c:pt>
                <c:pt idx="129">
                  <c:v>4572.0106324759909</c:v>
                </c:pt>
                <c:pt idx="130">
                  <c:v>4579.7752221759911</c:v>
                </c:pt>
                <c:pt idx="131">
                  <c:v>4585.5027948259903</c:v>
                </c:pt>
                <c:pt idx="132">
                  <c:v>4602.9387930759904</c:v>
                </c:pt>
                <c:pt idx="133">
                  <c:v>4610.3097518759914</c:v>
                </c:pt>
                <c:pt idx="134">
                  <c:v>4623.3300298759905</c:v>
                </c:pt>
                <c:pt idx="135">
                  <c:v>4637.0189256759913</c:v>
                </c:pt>
                <c:pt idx="136">
                  <c:v>4649.9143538759899</c:v>
                </c:pt>
                <c:pt idx="137">
                  <c:v>4652.6100268759901</c:v>
                </c:pt>
                <c:pt idx="138">
                  <c:v>4676.7545289759901</c:v>
                </c:pt>
                <c:pt idx="139">
                  <c:v>4692.566618925991</c:v>
                </c:pt>
                <c:pt idx="140">
                  <c:v>4694.815572375991</c:v>
                </c:pt>
                <c:pt idx="141">
                  <c:v>4722.7231472259909</c:v>
                </c:pt>
                <c:pt idx="142">
                  <c:v>4738.8307652759904</c:v>
                </c:pt>
                <c:pt idx="143">
                  <c:v>4739.0069712259901</c:v>
                </c:pt>
                <c:pt idx="144">
                  <c:v>4763.4874794759899</c:v>
                </c:pt>
                <c:pt idx="145">
                  <c:v>4774.7076989759908</c:v>
                </c:pt>
                <c:pt idx="146">
                  <c:v>4769.5025086759915</c:v>
                </c:pt>
                <c:pt idx="147">
                  <c:v>4797.17245387599</c:v>
                </c:pt>
                <c:pt idx="148">
                  <c:v>4811.9730503259898</c:v>
                </c:pt>
                <c:pt idx="149">
                  <c:v>4806.0233820259909</c:v>
                </c:pt>
                <c:pt idx="150">
                  <c:v>4834.7313277259909</c:v>
                </c:pt>
                <c:pt idx="151">
                  <c:v>4839.5848223259918</c:v>
                </c:pt>
                <c:pt idx="152">
                  <c:v>4857.3053693759912</c:v>
                </c:pt>
                <c:pt idx="153">
                  <c:v>4882.0538421759911</c:v>
                </c:pt>
                <c:pt idx="154">
                  <c:v>4888.4897022759915</c:v>
                </c:pt>
                <c:pt idx="155">
                  <c:v>4914.7031694759908</c:v>
                </c:pt>
                <c:pt idx="156">
                  <c:v>4931.402220075991</c:v>
                </c:pt>
                <c:pt idx="157">
                  <c:v>4959.570585025991</c:v>
                </c:pt>
                <c:pt idx="158">
                  <c:v>4864.3694807759903</c:v>
                </c:pt>
                <c:pt idx="159">
                  <c:v>4630.5293448259908</c:v>
                </c:pt>
                <c:pt idx="160">
                  <c:v>4440.4982392759903</c:v>
                </c:pt>
                <c:pt idx="161">
                  <c:v>4357.3892672759903</c:v>
                </c:pt>
                <c:pt idx="162">
                  <c:v>4298.7084143759912</c:v>
                </c:pt>
                <c:pt idx="163">
                  <c:v>4244.2816704259903</c:v>
                </c:pt>
                <c:pt idx="164">
                  <c:v>4219.5599569259903</c:v>
                </c:pt>
                <c:pt idx="165">
                  <c:v>4160.8470727759914</c:v>
                </c:pt>
                <c:pt idx="166">
                  <c:v>4083.1871026759909</c:v>
                </c:pt>
                <c:pt idx="167">
                  <c:v>4034.1198594259909</c:v>
                </c:pt>
                <c:pt idx="168">
                  <c:v>3917.1999860259907</c:v>
                </c:pt>
                <c:pt idx="169">
                  <c:v>3837.9197018759901</c:v>
                </c:pt>
              </c:numCache>
            </c:numRef>
          </c:val>
          <c:smooth val="0"/>
          <c:extLst>
            <c:ext xmlns:c16="http://schemas.microsoft.com/office/drawing/2014/chart" uri="{C3380CC4-5D6E-409C-BE32-E72D297353CC}">
              <c16:uniqueId val="{00000000-AD0B-4D53-900E-63F112A7BDA6}"/>
            </c:ext>
          </c:extLst>
        </c:ser>
        <c:dLbls>
          <c:showLegendKey val="0"/>
          <c:showVal val="0"/>
          <c:showCatName val="0"/>
          <c:showSerName val="0"/>
          <c:showPercent val="0"/>
          <c:showBubbleSize val="0"/>
        </c:dLbls>
        <c:smooth val="0"/>
        <c:axId val="180986240"/>
        <c:axId val="180987776"/>
      </c:lineChart>
      <c:dateAx>
        <c:axId val="180986240"/>
        <c:scaling>
          <c:orientation val="minMax"/>
        </c:scaling>
        <c:delete val="0"/>
        <c:axPos val="b"/>
        <c:numFmt formatCode="mmm\-yy" sourceLinked="0"/>
        <c:majorTickMark val="out"/>
        <c:minorTickMark val="none"/>
        <c:tickLblPos val="nextTo"/>
        <c:txPr>
          <a:bodyPr rot="-5400000" vert="horz"/>
          <a:lstStyle/>
          <a:p>
            <a:pPr>
              <a:defRPr/>
            </a:pPr>
            <a:endParaRPr lang="ru-RU"/>
          </a:p>
        </c:txPr>
        <c:crossAx val="180987776"/>
        <c:crosses val="autoZero"/>
        <c:auto val="1"/>
        <c:lblOffset val="100"/>
        <c:baseTimeUnit val="months"/>
        <c:majorUnit val="3"/>
        <c:majorTimeUnit val="months"/>
        <c:minorUnit val="1"/>
      </c:dateAx>
      <c:valAx>
        <c:axId val="180987776"/>
        <c:scaling>
          <c:orientation val="minMax"/>
          <c:max val="5500"/>
          <c:min val="38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80986240"/>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 (GWh)</a:t>
            </a:r>
          </a:p>
        </c:rich>
      </c:tx>
      <c:layout/>
      <c:overlay val="1"/>
    </c:title>
    <c:autoTitleDeleted val="0"/>
    <c:plotArea>
      <c:layout>
        <c:manualLayout>
          <c:layoutTarget val="inner"/>
          <c:xMode val="edge"/>
          <c:yMode val="edge"/>
          <c:x val="9.6275740990640846E-2"/>
          <c:y val="0.15112110986127344"/>
          <c:w val="0.87584086787006465"/>
          <c:h val="0.64654172465729964"/>
        </c:manualLayout>
      </c:layout>
      <c:lineChart>
        <c:grouping val="standard"/>
        <c:varyColors val="0"/>
        <c:ser>
          <c:idx val="0"/>
          <c:order val="0"/>
          <c:tx>
            <c:strRef>
              <c:f>Sèrie!$A$110</c:f>
              <c:strCache>
                <c:ptCount val="1"/>
                <c:pt idx="0">
                  <c:v>Indústria</c:v>
                </c:pt>
              </c:strCache>
            </c:strRef>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Sèrie!$Z$110:$GM$110</c:f>
              <c:numCache>
                <c:formatCode>_-* #,##0.0\ _€_-;\-* #,##0.0\ _€_-;_-* "-"??\ _€_-;_-@_-</c:formatCode>
                <c:ptCount val="170"/>
                <c:pt idx="0">
                  <c:v>17155.2</c:v>
                </c:pt>
                <c:pt idx="1">
                  <c:v>17174.5</c:v>
                </c:pt>
                <c:pt idx="2">
                  <c:v>17212.2</c:v>
                </c:pt>
                <c:pt idx="3">
                  <c:v>17235.400000000001</c:v>
                </c:pt>
                <c:pt idx="4">
                  <c:v>17255.899999999998</c:v>
                </c:pt>
                <c:pt idx="5">
                  <c:v>17276.499999999996</c:v>
                </c:pt>
                <c:pt idx="6">
                  <c:v>17273.3</c:v>
                </c:pt>
                <c:pt idx="7">
                  <c:v>17314.499999999996</c:v>
                </c:pt>
                <c:pt idx="8">
                  <c:v>17324.099999999999</c:v>
                </c:pt>
                <c:pt idx="9">
                  <c:v>17275.7</c:v>
                </c:pt>
                <c:pt idx="10">
                  <c:v>17310.7</c:v>
                </c:pt>
                <c:pt idx="11">
                  <c:v>17364</c:v>
                </c:pt>
                <c:pt idx="12">
                  <c:v>17395.5</c:v>
                </c:pt>
                <c:pt idx="13">
                  <c:v>17448.3</c:v>
                </c:pt>
                <c:pt idx="14">
                  <c:v>17414.599999999999</c:v>
                </c:pt>
                <c:pt idx="15">
                  <c:v>17347.899999999998</c:v>
                </c:pt>
                <c:pt idx="16">
                  <c:v>17390</c:v>
                </c:pt>
                <c:pt idx="17">
                  <c:v>17310.099999999999</c:v>
                </c:pt>
                <c:pt idx="18">
                  <c:v>17178.800000000003</c:v>
                </c:pt>
                <c:pt idx="19">
                  <c:v>17046.3</c:v>
                </c:pt>
                <c:pt idx="20">
                  <c:v>17008.900000000001</c:v>
                </c:pt>
                <c:pt idx="21">
                  <c:v>16875.3</c:v>
                </c:pt>
                <c:pt idx="22">
                  <c:v>16629.900000000001</c:v>
                </c:pt>
                <c:pt idx="23">
                  <c:v>16545.400000000001</c:v>
                </c:pt>
                <c:pt idx="24">
                  <c:v>16360.1</c:v>
                </c:pt>
                <c:pt idx="25">
                  <c:v>16071.4</c:v>
                </c:pt>
                <c:pt idx="26">
                  <c:v>15828.8</c:v>
                </c:pt>
                <c:pt idx="27">
                  <c:v>15689.6</c:v>
                </c:pt>
                <c:pt idx="28">
                  <c:v>15406.5</c:v>
                </c:pt>
                <c:pt idx="29">
                  <c:v>15158.3</c:v>
                </c:pt>
                <c:pt idx="30">
                  <c:v>14966.699999999999</c:v>
                </c:pt>
                <c:pt idx="31">
                  <c:v>14858.399999999998</c:v>
                </c:pt>
                <c:pt idx="32">
                  <c:v>14752.899999999998</c:v>
                </c:pt>
                <c:pt idx="33">
                  <c:v>14635.699999999997</c:v>
                </c:pt>
                <c:pt idx="34">
                  <c:v>14665.799999999997</c:v>
                </c:pt>
                <c:pt idx="35">
                  <c:v>14576.399999999998</c:v>
                </c:pt>
                <c:pt idx="36">
                  <c:v>14573.699999999997</c:v>
                </c:pt>
                <c:pt idx="37">
                  <c:v>14622.099999999999</c:v>
                </c:pt>
                <c:pt idx="38">
                  <c:v>14796.1</c:v>
                </c:pt>
                <c:pt idx="39">
                  <c:v>14865.499999999998</c:v>
                </c:pt>
                <c:pt idx="40">
                  <c:v>14938.499999999998</c:v>
                </c:pt>
                <c:pt idx="41">
                  <c:v>15084.699999999999</c:v>
                </c:pt>
                <c:pt idx="42">
                  <c:v>15240.4</c:v>
                </c:pt>
                <c:pt idx="43">
                  <c:v>15356</c:v>
                </c:pt>
                <c:pt idx="44">
                  <c:v>15416.1</c:v>
                </c:pt>
                <c:pt idx="45">
                  <c:v>15520.5</c:v>
                </c:pt>
                <c:pt idx="46">
                  <c:v>15479.800000000001</c:v>
                </c:pt>
                <c:pt idx="47">
                  <c:v>15547</c:v>
                </c:pt>
                <c:pt idx="48">
                  <c:v>15595.5</c:v>
                </c:pt>
                <c:pt idx="49">
                  <c:v>15642.2</c:v>
                </c:pt>
                <c:pt idx="50">
                  <c:v>15589.2</c:v>
                </c:pt>
                <c:pt idx="51">
                  <c:v>15665.300000000001</c:v>
                </c:pt>
                <c:pt idx="52">
                  <c:v>15646.300000000001</c:v>
                </c:pt>
                <c:pt idx="53">
                  <c:v>15692.3</c:v>
                </c:pt>
                <c:pt idx="54">
                  <c:v>15686.5</c:v>
                </c:pt>
                <c:pt idx="55">
                  <c:v>15603.699999999999</c:v>
                </c:pt>
                <c:pt idx="56">
                  <c:v>15555.7</c:v>
                </c:pt>
                <c:pt idx="57">
                  <c:v>15626.600000000002</c:v>
                </c:pt>
                <c:pt idx="58">
                  <c:v>15611.300000000001</c:v>
                </c:pt>
                <c:pt idx="59">
                  <c:v>15576.800000000001</c:v>
                </c:pt>
                <c:pt idx="60">
                  <c:v>15479.300000000001</c:v>
                </c:pt>
                <c:pt idx="61">
                  <c:v>15464.2</c:v>
                </c:pt>
                <c:pt idx="62">
                  <c:v>15409.300000000001</c:v>
                </c:pt>
                <c:pt idx="63">
                  <c:v>15352.1</c:v>
                </c:pt>
                <c:pt idx="64">
                  <c:v>15276.4</c:v>
                </c:pt>
                <c:pt idx="65">
                  <c:v>15196.5</c:v>
                </c:pt>
                <c:pt idx="66">
                  <c:v>15149.8</c:v>
                </c:pt>
                <c:pt idx="67">
                  <c:v>15115.6</c:v>
                </c:pt>
                <c:pt idx="68">
                  <c:v>15137.1</c:v>
                </c:pt>
                <c:pt idx="69">
                  <c:v>14988.4</c:v>
                </c:pt>
                <c:pt idx="70">
                  <c:v>15009.9</c:v>
                </c:pt>
                <c:pt idx="71">
                  <c:v>14911</c:v>
                </c:pt>
                <c:pt idx="72">
                  <c:v>14867.7</c:v>
                </c:pt>
                <c:pt idx="73">
                  <c:v>14875.2</c:v>
                </c:pt>
                <c:pt idx="74">
                  <c:v>14807.4</c:v>
                </c:pt>
                <c:pt idx="75">
                  <c:v>14609.6</c:v>
                </c:pt>
                <c:pt idx="76">
                  <c:v>14676.1</c:v>
                </c:pt>
                <c:pt idx="77">
                  <c:v>14590.199999999999</c:v>
                </c:pt>
                <c:pt idx="78">
                  <c:v>14511.599999999999</c:v>
                </c:pt>
                <c:pt idx="79">
                  <c:v>14473.199999999999</c:v>
                </c:pt>
                <c:pt idx="80">
                  <c:v>14412.000000000002</c:v>
                </c:pt>
                <c:pt idx="81">
                  <c:v>14413.5</c:v>
                </c:pt>
                <c:pt idx="82">
                  <c:v>14360.199999999999</c:v>
                </c:pt>
                <c:pt idx="83">
                  <c:v>14339.2</c:v>
                </c:pt>
                <c:pt idx="84">
                  <c:v>14349.800000000001</c:v>
                </c:pt>
                <c:pt idx="85">
                  <c:v>14302.500000000002</c:v>
                </c:pt>
                <c:pt idx="86">
                  <c:v>14324.5</c:v>
                </c:pt>
                <c:pt idx="87">
                  <c:v>14372.9</c:v>
                </c:pt>
                <c:pt idx="88">
                  <c:v>14378.699999999999</c:v>
                </c:pt>
                <c:pt idx="89">
                  <c:v>14416.299999999997</c:v>
                </c:pt>
                <c:pt idx="90">
                  <c:v>14444.199999999997</c:v>
                </c:pt>
                <c:pt idx="91">
                  <c:v>14476.699999999999</c:v>
                </c:pt>
                <c:pt idx="92">
                  <c:v>14504.4</c:v>
                </c:pt>
                <c:pt idx="93">
                  <c:v>14545.9</c:v>
                </c:pt>
                <c:pt idx="94">
                  <c:v>14587.199999999999</c:v>
                </c:pt>
                <c:pt idx="95">
                  <c:v>14611.9</c:v>
                </c:pt>
                <c:pt idx="96">
                  <c:v>14674.999999999998</c:v>
                </c:pt>
                <c:pt idx="97">
                  <c:v>14677.199999999999</c:v>
                </c:pt>
                <c:pt idx="98">
                  <c:v>14671.4</c:v>
                </c:pt>
                <c:pt idx="99">
                  <c:v>14751.199999999999</c:v>
                </c:pt>
                <c:pt idx="100">
                  <c:v>14707.699999999999</c:v>
                </c:pt>
                <c:pt idx="101">
                  <c:v>14750.9</c:v>
                </c:pt>
                <c:pt idx="102">
                  <c:v>14821.800000000001</c:v>
                </c:pt>
                <c:pt idx="103">
                  <c:v>14876.000000000002</c:v>
                </c:pt>
                <c:pt idx="104">
                  <c:v>14910.100000000002</c:v>
                </c:pt>
                <c:pt idx="105">
                  <c:v>14877.400000000001</c:v>
                </c:pt>
                <c:pt idx="106">
                  <c:v>14876.2</c:v>
                </c:pt>
                <c:pt idx="107">
                  <c:v>14939.300000000001</c:v>
                </c:pt>
                <c:pt idx="108">
                  <c:v>14964.600000000002</c:v>
                </c:pt>
                <c:pt idx="109">
                  <c:v>14965.5</c:v>
                </c:pt>
                <c:pt idx="110">
                  <c:v>15031.4</c:v>
                </c:pt>
                <c:pt idx="111">
                  <c:v>14999.400000000001</c:v>
                </c:pt>
                <c:pt idx="112">
                  <c:v>15065</c:v>
                </c:pt>
                <c:pt idx="113">
                  <c:v>15035.9</c:v>
                </c:pt>
                <c:pt idx="114">
                  <c:v>15019.1</c:v>
                </c:pt>
                <c:pt idx="115">
                  <c:v>14984.6</c:v>
                </c:pt>
                <c:pt idx="116">
                  <c:v>15029.000000000002</c:v>
                </c:pt>
                <c:pt idx="117">
                  <c:v>15089.300000000001</c:v>
                </c:pt>
                <c:pt idx="118">
                  <c:v>15107.6</c:v>
                </c:pt>
                <c:pt idx="119">
                  <c:v>15128.200000000003</c:v>
                </c:pt>
                <c:pt idx="120">
                  <c:v>15152.300000000003</c:v>
                </c:pt>
                <c:pt idx="121">
                  <c:v>15125.600000000002</c:v>
                </c:pt>
                <c:pt idx="122">
                  <c:v>15110.1</c:v>
                </c:pt>
                <c:pt idx="123">
                  <c:v>15212.100000000002</c:v>
                </c:pt>
                <c:pt idx="124">
                  <c:v>15215.900000000001</c:v>
                </c:pt>
                <c:pt idx="125">
                  <c:v>15315.300000000001</c:v>
                </c:pt>
                <c:pt idx="126">
                  <c:v>15375.699999999999</c:v>
                </c:pt>
                <c:pt idx="127">
                  <c:v>15445.099999999999</c:v>
                </c:pt>
                <c:pt idx="128">
                  <c:v>15440.5</c:v>
                </c:pt>
                <c:pt idx="129">
                  <c:v>15437.5</c:v>
                </c:pt>
                <c:pt idx="130">
                  <c:v>15436.9</c:v>
                </c:pt>
                <c:pt idx="131">
                  <c:v>15512.000000000002</c:v>
                </c:pt>
                <c:pt idx="132">
                  <c:v>15500.1</c:v>
                </c:pt>
                <c:pt idx="133">
                  <c:v>15551.7</c:v>
                </c:pt>
                <c:pt idx="134">
                  <c:v>15470.199999999999</c:v>
                </c:pt>
                <c:pt idx="135">
                  <c:v>15322.699999999999</c:v>
                </c:pt>
                <c:pt idx="136">
                  <c:v>15256.1</c:v>
                </c:pt>
                <c:pt idx="137">
                  <c:v>15053.1</c:v>
                </c:pt>
                <c:pt idx="138">
                  <c:v>14946.7</c:v>
                </c:pt>
                <c:pt idx="139">
                  <c:v>14832.000000000002</c:v>
                </c:pt>
                <c:pt idx="140">
                  <c:v>14728.300000000001</c:v>
                </c:pt>
                <c:pt idx="141">
                  <c:v>14669.999999999998</c:v>
                </c:pt>
                <c:pt idx="142">
                  <c:v>14584.599999999999</c:v>
                </c:pt>
                <c:pt idx="143">
                  <c:v>14369.099999999999</c:v>
                </c:pt>
                <c:pt idx="144">
                  <c:v>14313</c:v>
                </c:pt>
                <c:pt idx="145">
                  <c:v>14327.2</c:v>
                </c:pt>
                <c:pt idx="146">
                  <c:v>14361.6</c:v>
                </c:pt>
                <c:pt idx="147">
                  <c:v>14400.600000000002</c:v>
                </c:pt>
                <c:pt idx="148">
                  <c:v>14351.400000000001</c:v>
                </c:pt>
                <c:pt idx="149">
                  <c:v>14416.9</c:v>
                </c:pt>
                <c:pt idx="150">
                  <c:v>14422.6</c:v>
                </c:pt>
                <c:pt idx="151">
                  <c:v>14455.7</c:v>
                </c:pt>
                <c:pt idx="152">
                  <c:v>14455.300000000001</c:v>
                </c:pt>
                <c:pt idx="153">
                  <c:v>14468.6</c:v>
                </c:pt>
                <c:pt idx="154">
                  <c:v>14512.1</c:v>
                </c:pt>
                <c:pt idx="155">
                  <c:v>14568.699999999999</c:v>
                </c:pt>
                <c:pt idx="156">
                  <c:v>14537.5</c:v>
                </c:pt>
                <c:pt idx="157">
                  <c:v>14440.3</c:v>
                </c:pt>
                <c:pt idx="158">
                  <c:v>14453.299999999997</c:v>
                </c:pt>
                <c:pt idx="159">
                  <c:v>14404.099999999999</c:v>
                </c:pt>
                <c:pt idx="160">
                  <c:v>14183.999999999998</c:v>
                </c:pt>
                <c:pt idx="161">
                  <c:v>13888.299999999997</c:v>
                </c:pt>
                <c:pt idx="162">
                  <c:v>13692.8</c:v>
                </c:pt>
                <c:pt idx="163">
                  <c:v>13626.099999999999</c:v>
                </c:pt>
                <c:pt idx="164">
                  <c:v>13532.9</c:v>
                </c:pt>
                <c:pt idx="165">
                  <c:v>13446.400000000001</c:v>
                </c:pt>
                <c:pt idx="166">
                  <c:v>13381.100000000002</c:v>
                </c:pt>
                <c:pt idx="167">
                  <c:v>13378.500000000002</c:v>
                </c:pt>
                <c:pt idx="168">
                  <c:v>13454.700000000003</c:v>
                </c:pt>
                <c:pt idx="169">
                  <c:v>13436.400000000001</c:v>
                </c:pt>
              </c:numCache>
            </c:numRef>
          </c:val>
          <c:smooth val="0"/>
          <c:extLst>
            <c:ext xmlns:c16="http://schemas.microsoft.com/office/drawing/2014/chart" uri="{C3380CC4-5D6E-409C-BE32-E72D297353CC}">
              <c16:uniqueId val="{00000000-1029-4720-9FB5-27CC9F41DEEF}"/>
            </c:ext>
          </c:extLst>
        </c:ser>
        <c:ser>
          <c:idx val="1"/>
          <c:order val="1"/>
          <c:tx>
            <c:strRef>
              <c:f>Sèrie!$A$111</c:f>
              <c:strCache>
                <c:ptCount val="1"/>
                <c:pt idx="0">
                  <c:v>Terciari</c:v>
                </c:pt>
              </c:strCache>
            </c:strRef>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Sèrie!$Z$111:$GM$111</c:f>
              <c:numCache>
                <c:formatCode>_-* #,##0.0\ _€_-;\-* #,##0.0\ _€_-;_-* "-"??\ _€_-;_-@_-</c:formatCode>
                <c:ptCount val="170"/>
                <c:pt idx="0">
                  <c:v>14552.5</c:v>
                </c:pt>
                <c:pt idx="1">
                  <c:v>14527.599999999999</c:v>
                </c:pt>
                <c:pt idx="2">
                  <c:v>14525.599999999999</c:v>
                </c:pt>
                <c:pt idx="3">
                  <c:v>14601.599999999999</c:v>
                </c:pt>
                <c:pt idx="4">
                  <c:v>14751</c:v>
                </c:pt>
                <c:pt idx="5">
                  <c:v>14848.4</c:v>
                </c:pt>
                <c:pt idx="6">
                  <c:v>14882.6</c:v>
                </c:pt>
                <c:pt idx="7">
                  <c:v>14847.7</c:v>
                </c:pt>
                <c:pt idx="8">
                  <c:v>14896.7</c:v>
                </c:pt>
                <c:pt idx="9">
                  <c:v>14927.400000000001</c:v>
                </c:pt>
                <c:pt idx="10">
                  <c:v>14928.7</c:v>
                </c:pt>
                <c:pt idx="11">
                  <c:v>15044.6</c:v>
                </c:pt>
                <c:pt idx="12">
                  <c:v>15157.699999999999</c:v>
                </c:pt>
                <c:pt idx="13">
                  <c:v>15279.699999999999</c:v>
                </c:pt>
                <c:pt idx="14">
                  <c:v>15290.9</c:v>
                </c:pt>
                <c:pt idx="15">
                  <c:v>15316.1</c:v>
                </c:pt>
                <c:pt idx="16">
                  <c:v>15305.6</c:v>
                </c:pt>
                <c:pt idx="17">
                  <c:v>15226.600000000002</c:v>
                </c:pt>
                <c:pt idx="18">
                  <c:v>15245.800000000001</c:v>
                </c:pt>
                <c:pt idx="19">
                  <c:v>15243.100000000002</c:v>
                </c:pt>
                <c:pt idx="20">
                  <c:v>15255.9</c:v>
                </c:pt>
                <c:pt idx="21">
                  <c:v>15346.2</c:v>
                </c:pt>
                <c:pt idx="22">
                  <c:v>15297.5</c:v>
                </c:pt>
                <c:pt idx="23">
                  <c:v>15249.2</c:v>
                </c:pt>
                <c:pt idx="24">
                  <c:v>15270.900000000001</c:v>
                </c:pt>
                <c:pt idx="25">
                  <c:v>15336.400000000003</c:v>
                </c:pt>
                <c:pt idx="26">
                  <c:v>15294.7</c:v>
                </c:pt>
                <c:pt idx="27">
                  <c:v>15251.1</c:v>
                </c:pt>
                <c:pt idx="28">
                  <c:v>15201.400000000001</c:v>
                </c:pt>
                <c:pt idx="29">
                  <c:v>15299.499999999998</c:v>
                </c:pt>
                <c:pt idx="30">
                  <c:v>15124.4</c:v>
                </c:pt>
                <c:pt idx="31">
                  <c:v>14878.8</c:v>
                </c:pt>
                <c:pt idx="32">
                  <c:v>14802.399999999998</c:v>
                </c:pt>
                <c:pt idx="33">
                  <c:v>14773.799999999997</c:v>
                </c:pt>
                <c:pt idx="34">
                  <c:v>14810.699999999999</c:v>
                </c:pt>
                <c:pt idx="35">
                  <c:v>14932.499999999998</c:v>
                </c:pt>
                <c:pt idx="36">
                  <c:v>14899.699999999997</c:v>
                </c:pt>
                <c:pt idx="37">
                  <c:v>14747.3</c:v>
                </c:pt>
                <c:pt idx="38">
                  <c:v>14789</c:v>
                </c:pt>
                <c:pt idx="39">
                  <c:v>14889.7</c:v>
                </c:pt>
                <c:pt idx="40">
                  <c:v>14942.8</c:v>
                </c:pt>
                <c:pt idx="41">
                  <c:v>14983.7</c:v>
                </c:pt>
                <c:pt idx="42">
                  <c:v>15264.9</c:v>
                </c:pt>
                <c:pt idx="43">
                  <c:v>15629.1</c:v>
                </c:pt>
                <c:pt idx="44">
                  <c:v>15818.8</c:v>
                </c:pt>
                <c:pt idx="45">
                  <c:v>15749.9</c:v>
                </c:pt>
                <c:pt idx="46">
                  <c:v>15760.500000000002</c:v>
                </c:pt>
                <c:pt idx="47">
                  <c:v>15721.1</c:v>
                </c:pt>
                <c:pt idx="48">
                  <c:v>15803.1</c:v>
                </c:pt>
                <c:pt idx="49">
                  <c:v>15859.3</c:v>
                </c:pt>
                <c:pt idx="50">
                  <c:v>15820.3</c:v>
                </c:pt>
                <c:pt idx="51">
                  <c:v>15809.3</c:v>
                </c:pt>
                <c:pt idx="52">
                  <c:v>15698.4</c:v>
                </c:pt>
                <c:pt idx="53">
                  <c:v>15705.8</c:v>
                </c:pt>
                <c:pt idx="54">
                  <c:v>15652</c:v>
                </c:pt>
                <c:pt idx="55">
                  <c:v>15563.500000000002</c:v>
                </c:pt>
                <c:pt idx="56">
                  <c:v>15515.3</c:v>
                </c:pt>
                <c:pt idx="57">
                  <c:v>15587</c:v>
                </c:pt>
                <c:pt idx="58">
                  <c:v>15521.8</c:v>
                </c:pt>
                <c:pt idx="59">
                  <c:v>15495.800000000001</c:v>
                </c:pt>
                <c:pt idx="60">
                  <c:v>15369.7</c:v>
                </c:pt>
                <c:pt idx="61">
                  <c:v>15374.500000000002</c:v>
                </c:pt>
                <c:pt idx="62">
                  <c:v>15409.800000000001</c:v>
                </c:pt>
                <c:pt idx="63">
                  <c:v>15346.600000000002</c:v>
                </c:pt>
                <c:pt idx="64">
                  <c:v>15351.800000000003</c:v>
                </c:pt>
                <c:pt idx="65">
                  <c:v>15260.500000000002</c:v>
                </c:pt>
                <c:pt idx="66">
                  <c:v>15259</c:v>
                </c:pt>
                <c:pt idx="67">
                  <c:v>15180.5</c:v>
                </c:pt>
                <c:pt idx="68">
                  <c:v>15209.7</c:v>
                </c:pt>
                <c:pt idx="69">
                  <c:v>15082.2</c:v>
                </c:pt>
                <c:pt idx="70">
                  <c:v>15061.2</c:v>
                </c:pt>
                <c:pt idx="71">
                  <c:v>15021.800000000001</c:v>
                </c:pt>
                <c:pt idx="72">
                  <c:v>14955.1</c:v>
                </c:pt>
                <c:pt idx="73">
                  <c:v>14934.000000000002</c:v>
                </c:pt>
                <c:pt idx="74">
                  <c:v>14778.900000000001</c:v>
                </c:pt>
                <c:pt idx="75">
                  <c:v>14688.000000000002</c:v>
                </c:pt>
                <c:pt idx="76">
                  <c:v>14676.400000000001</c:v>
                </c:pt>
                <c:pt idx="77">
                  <c:v>14576.600000000002</c:v>
                </c:pt>
                <c:pt idx="78">
                  <c:v>14434.8</c:v>
                </c:pt>
                <c:pt idx="79">
                  <c:v>14479.500000000002</c:v>
                </c:pt>
                <c:pt idx="80">
                  <c:v>14350.000000000002</c:v>
                </c:pt>
                <c:pt idx="81">
                  <c:v>14328.699999999999</c:v>
                </c:pt>
                <c:pt idx="82">
                  <c:v>14291.199999999999</c:v>
                </c:pt>
                <c:pt idx="83">
                  <c:v>14260</c:v>
                </c:pt>
                <c:pt idx="84">
                  <c:v>14264</c:v>
                </c:pt>
                <c:pt idx="85">
                  <c:v>14203.5</c:v>
                </c:pt>
                <c:pt idx="86">
                  <c:v>14197.4</c:v>
                </c:pt>
                <c:pt idx="87">
                  <c:v>14184.599999999999</c:v>
                </c:pt>
                <c:pt idx="88">
                  <c:v>14131.299999999997</c:v>
                </c:pt>
                <c:pt idx="89">
                  <c:v>14096.399999999998</c:v>
                </c:pt>
                <c:pt idx="90">
                  <c:v>14107.399999999998</c:v>
                </c:pt>
                <c:pt idx="91">
                  <c:v>14022.599999999999</c:v>
                </c:pt>
                <c:pt idx="92">
                  <c:v>14004.399999999998</c:v>
                </c:pt>
                <c:pt idx="93">
                  <c:v>14004.299999999997</c:v>
                </c:pt>
                <c:pt idx="94">
                  <c:v>13981.899999999998</c:v>
                </c:pt>
                <c:pt idx="95">
                  <c:v>13919.4</c:v>
                </c:pt>
                <c:pt idx="96">
                  <c:v>13929.699999999999</c:v>
                </c:pt>
                <c:pt idx="97">
                  <c:v>13898</c:v>
                </c:pt>
                <c:pt idx="98">
                  <c:v>13906.499999999998</c:v>
                </c:pt>
                <c:pt idx="99">
                  <c:v>13929.699999999999</c:v>
                </c:pt>
                <c:pt idx="100">
                  <c:v>13928.699999999997</c:v>
                </c:pt>
                <c:pt idx="101">
                  <c:v>13974.8</c:v>
                </c:pt>
                <c:pt idx="102">
                  <c:v>14048.9</c:v>
                </c:pt>
                <c:pt idx="103">
                  <c:v>14177.6</c:v>
                </c:pt>
                <c:pt idx="104">
                  <c:v>14152.6</c:v>
                </c:pt>
                <c:pt idx="105">
                  <c:v>14105.599999999999</c:v>
                </c:pt>
                <c:pt idx="106">
                  <c:v>14055.399999999998</c:v>
                </c:pt>
                <c:pt idx="107">
                  <c:v>14078.699999999997</c:v>
                </c:pt>
                <c:pt idx="108">
                  <c:v>14026.399999999998</c:v>
                </c:pt>
                <c:pt idx="109">
                  <c:v>13967.099999999997</c:v>
                </c:pt>
                <c:pt idx="110">
                  <c:v>13956</c:v>
                </c:pt>
                <c:pt idx="111">
                  <c:v>13948</c:v>
                </c:pt>
                <c:pt idx="112">
                  <c:v>13954.800000000001</c:v>
                </c:pt>
                <c:pt idx="113">
                  <c:v>13914.000000000002</c:v>
                </c:pt>
                <c:pt idx="114">
                  <c:v>13876.7</c:v>
                </c:pt>
                <c:pt idx="115">
                  <c:v>13815.6</c:v>
                </c:pt>
                <c:pt idx="116">
                  <c:v>13884.4</c:v>
                </c:pt>
                <c:pt idx="117">
                  <c:v>13958.800000000001</c:v>
                </c:pt>
                <c:pt idx="118">
                  <c:v>13987.100000000002</c:v>
                </c:pt>
                <c:pt idx="119">
                  <c:v>14003.1</c:v>
                </c:pt>
                <c:pt idx="120">
                  <c:v>14024.1</c:v>
                </c:pt>
                <c:pt idx="121">
                  <c:v>14076.9</c:v>
                </c:pt>
                <c:pt idx="122">
                  <c:v>14073.199999999999</c:v>
                </c:pt>
                <c:pt idx="123">
                  <c:v>14081.699999999999</c:v>
                </c:pt>
                <c:pt idx="124">
                  <c:v>14081.499999999998</c:v>
                </c:pt>
                <c:pt idx="125">
                  <c:v>14166.399999999998</c:v>
                </c:pt>
                <c:pt idx="126">
                  <c:v>14237.599999999999</c:v>
                </c:pt>
                <c:pt idx="127">
                  <c:v>14289.8</c:v>
                </c:pt>
                <c:pt idx="128">
                  <c:v>14302.499999999998</c:v>
                </c:pt>
                <c:pt idx="129">
                  <c:v>14207.299999999997</c:v>
                </c:pt>
                <c:pt idx="130">
                  <c:v>14242</c:v>
                </c:pt>
                <c:pt idx="131">
                  <c:v>14240.199999999999</c:v>
                </c:pt>
                <c:pt idx="132">
                  <c:v>14288.199999999999</c:v>
                </c:pt>
                <c:pt idx="133">
                  <c:v>14308.699999999999</c:v>
                </c:pt>
                <c:pt idx="134">
                  <c:v>14328.699999999999</c:v>
                </c:pt>
                <c:pt idx="135">
                  <c:v>14384.699999999999</c:v>
                </c:pt>
                <c:pt idx="136">
                  <c:v>14425.300000000001</c:v>
                </c:pt>
                <c:pt idx="137">
                  <c:v>14380</c:v>
                </c:pt>
                <c:pt idx="138">
                  <c:v>14302.1</c:v>
                </c:pt>
                <c:pt idx="139">
                  <c:v>14317.500000000002</c:v>
                </c:pt>
                <c:pt idx="140">
                  <c:v>14303.7</c:v>
                </c:pt>
                <c:pt idx="141">
                  <c:v>14467.1</c:v>
                </c:pt>
                <c:pt idx="142">
                  <c:v>14431.099999999999</c:v>
                </c:pt>
                <c:pt idx="143">
                  <c:v>14471.999999999998</c:v>
                </c:pt>
                <c:pt idx="144">
                  <c:v>14396.999999999998</c:v>
                </c:pt>
                <c:pt idx="145">
                  <c:v>14425.499999999998</c:v>
                </c:pt>
                <c:pt idx="146">
                  <c:v>14447.699999999999</c:v>
                </c:pt>
                <c:pt idx="147">
                  <c:v>14393.099999999999</c:v>
                </c:pt>
                <c:pt idx="148">
                  <c:v>14359.2</c:v>
                </c:pt>
                <c:pt idx="149">
                  <c:v>14352.300000000001</c:v>
                </c:pt>
                <c:pt idx="150">
                  <c:v>14371.000000000002</c:v>
                </c:pt>
                <c:pt idx="151">
                  <c:v>14423.800000000001</c:v>
                </c:pt>
                <c:pt idx="152">
                  <c:v>14431.500000000002</c:v>
                </c:pt>
                <c:pt idx="153">
                  <c:v>14322.2</c:v>
                </c:pt>
                <c:pt idx="154">
                  <c:v>14412.400000000001</c:v>
                </c:pt>
                <c:pt idx="155">
                  <c:v>14422.300000000001</c:v>
                </c:pt>
                <c:pt idx="156">
                  <c:v>14459.800000000001</c:v>
                </c:pt>
                <c:pt idx="157">
                  <c:v>14435.9</c:v>
                </c:pt>
                <c:pt idx="158">
                  <c:v>14386.299999999997</c:v>
                </c:pt>
                <c:pt idx="159">
                  <c:v>14230.599999999999</c:v>
                </c:pt>
                <c:pt idx="160">
                  <c:v>13942.299999999997</c:v>
                </c:pt>
                <c:pt idx="161">
                  <c:v>13667.799999999997</c:v>
                </c:pt>
                <c:pt idx="162">
                  <c:v>13482.7</c:v>
                </c:pt>
                <c:pt idx="163">
                  <c:v>13280.199999999999</c:v>
                </c:pt>
                <c:pt idx="164">
                  <c:v>13196.9</c:v>
                </c:pt>
                <c:pt idx="165">
                  <c:v>13087.800000000001</c:v>
                </c:pt>
                <c:pt idx="166">
                  <c:v>12885.300000000001</c:v>
                </c:pt>
                <c:pt idx="167">
                  <c:v>12751.1</c:v>
                </c:pt>
                <c:pt idx="168">
                  <c:v>12694.9</c:v>
                </c:pt>
                <c:pt idx="169">
                  <c:v>12584.699999999999</c:v>
                </c:pt>
              </c:numCache>
            </c:numRef>
          </c:val>
          <c:smooth val="0"/>
          <c:extLst>
            <c:ext xmlns:c16="http://schemas.microsoft.com/office/drawing/2014/chart" uri="{C3380CC4-5D6E-409C-BE32-E72D297353CC}">
              <c16:uniqueId val="{00000001-1029-4720-9FB5-27CC9F41DEEF}"/>
            </c:ext>
          </c:extLst>
        </c:ser>
        <c:ser>
          <c:idx val="2"/>
          <c:order val="2"/>
          <c:tx>
            <c:strRef>
              <c:f>Sèrie!$A$112</c:f>
              <c:strCache>
                <c:ptCount val="1"/>
                <c:pt idx="0">
                  <c:v>Domèstic</c:v>
                </c:pt>
              </c:strCache>
            </c:strRef>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Sèrie!$Z$112:$GM$112</c:f>
              <c:numCache>
                <c:formatCode>_-* #,##0.0\ _€_-;\-* #,##0.0\ _€_-;_-* "-"??\ _€_-;_-@_-</c:formatCode>
                <c:ptCount val="170"/>
                <c:pt idx="0">
                  <c:v>10345.1</c:v>
                </c:pt>
                <c:pt idx="1">
                  <c:v>10357.700000000001</c:v>
                </c:pt>
                <c:pt idx="2">
                  <c:v>10324.4</c:v>
                </c:pt>
                <c:pt idx="3">
                  <c:v>10290.5</c:v>
                </c:pt>
                <c:pt idx="4">
                  <c:v>10341.700000000001</c:v>
                </c:pt>
                <c:pt idx="5">
                  <c:v>10351.700000000001</c:v>
                </c:pt>
                <c:pt idx="6">
                  <c:v>10358.300000000001</c:v>
                </c:pt>
                <c:pt idx="7">
                  <c:v>10272.500000000002</c:v>
                </c:pt>
                <c:pt idx="8">
                  <c:v>10231.1</c:v>
                </c:pt>
                <c:pt idx="9">
                  <c:v>10285.200000000001</c:v>
                </c:pt>
                <c:pt idx="10">
                  <c:v>10336</c:v>
                </c:pt>
                <c:pt idx="11">
                  <c:v>10428.4</c:v>
                </c:pt>
                <c:pt idx="12">
                  <c:v>10539.199999999999</c:v>
                </c:pt>
                <c:pt idx="13">
                  <c:v>10581.599999999999</c:v>
                </c:pt>
                <c:pt idx="14">
                  <c:v>10613.5</c:v>
                </c:pt>
                <c:pt idx="15">
                  <c:v>10641.7</c:v>
                </c:pt>
                <c:pt idx="16">
                  <c:v>10632.900000000001</c:v>
                </c:pt>
                <c:pt idx="17">
                  <c:v>10644.000000000002</c:v>
                </c:pt>
                <c:pt idx="18">
                  <c:v>10669.400000000001</c:v>
                </c:pt>
                <c:pt idx="19">
                  <c:v>10719.1</c:v>
                </c:pt>
                <c:pt idx="20">
                  <c:v>10840.3</c:v>
                </c:pt>
                <c:pt idx="21">
                  <c:v>10920.300000000001</c:v>
                </c:pt>
                <c:pt idx="22">
                  <c:v>10876.600000000002</c:v>
                </c:pt>
                <c:pt idx="23">
                  <c:v>10889.600000000002</c:v>
                </c:pt>
                <c:pt idx="24">
                  <c:v>11043.699999999999</c:v>
                </c:pt>
                <c:pt idx="25">
                  <c:v>11158.599999999999</c:v>
                </c:pt>
                <c:pt idx="26">
                  <c:v>11156.8</c:v>
                </c:pt>
                <c:pt idx="27">
                  <c:v>11128.4</c:v>
                </c:pt>
                <c:pt idx="28">
                  <c:v>11135.8</c:v>
                </c:pt>
                <c:pt idx="29">
                  <c:v>11154.1</c:v>
                </c:pt>
                <c:pt idx="30">
                  <c:v>11089.699999999999</c:v>
                </c:pt>
                <c:pt idx="31">
                  <c:v>11098.699999999999</c:v>
                </c:pt>
                <c:pt idx="32">
                  <c:v>11061.900000000001</c:v>
                </c:pt>
                <c:pt idx="33">
                  <c:v>11041.3</c:v>
                </c:pt>
                <c:pt idx="34">
                  <c:v>11082.800000000001</c:v>
                </c:pt>
                <c:pt idx="35">
                  <c:v>11159.500000000002</c:v>
                </c:pt>
                <c:pt idx="36">
                  <c:v>11036.800000000001</c:v>
                </c:pt>
                <c:pt idx="37">
                  <c:v>10745.500000000002</c:v>
                </c:pt>
                <c:pt idx="38">
                  <c:v>10901.500000000002</c:v>
                </c:pt>
                <c:pt idx="39">
                  <c:v>11009.400000000001</c:v>
                </c:pt>
                <c:pt idx="40">
                  <c:v>11074.6</c:v>
                </c:pt>
                <c:pt idx="41">
                  <c:v>11087.5</c:v>
                </c:pt>
                <c:pt idx="42">
                  <c:v>11310.4</c:v>
                </c:pt>
                <c:pt idx="43">
                  <c:v>11380.9</c:v>
                </c:pt>
                <c:pt idx="44">
                  <c:v>11467.4</c:v>
                </c:pt>
                <c:pt idx="45">
                  <c:v>11381.599999999999</c:v>
                </c:pt>
                <c:pt idx="46">
                  <c:v>11478.3</c:v>
                </c:pt>
                <c:pt idx="47">
                  <c:v>11512.599999999999</c:v>
                </c:pt>
                <c:pt idx="48">
                  <c:v>11595.499999999998</c:v>
                </c:pt>
                <c:pt idx="49">
                  <c:v>11693.9</c:v>
                </c:pt>
                <c:pt idx="50">
                  <c:v>11611.2</c:v>
                </c:pt>
                <c:pt idx="51">
                  <c:v>11517.5</c:v>
                </c:pt>
                <c:pt idx="52">
                  <c:v>11366.999999999998</c:v>
                </c:pt>
                <c:pt idx="53">
                  <c:v>11415.9</c:v>
                </c:pt>
                <c:pt idx="54">
                  <c:v>11262.8</c:v>
                </c:pt>
                <c:pt idx="55">
                  <c:v>11161.9</c:v>
                </c:pt>
                <c:pt idx="56">
                  <c:v>11115.8</c:v>
                </c:pt>
                <c:pt idx="57">
                  <c:v>11116.499999999998</c:v>
                </c:pt>
                <c:pt idx="58">
                  <c:v>11012.599999999999</c:v>
                </c:pt>
                <c:pt idx="59">
                  <c:v>10921.399999999998</c:v>
                </c:pt>
                <c:pt idx="60">
                  <c:v>10743</c:v>
                </c:pt>
                <c:pt idx="61">
                  <c:v>10782.7</c:v>
                </c:pt>
                <c:pt idx="62">
                  <c:v>10712.7</c:v>
                </c:pt>
                <c:pt idx="63">
                  <c:v>10673.4</c:v>
                </c:pt>
                <c:pt idx="64">
                  <c:v>10740.800000000001</c:v>
                </c:pt>
                <c:pt idx="65">
                  <c:v>10674.300000000001</c:v>
                </c:pt>
                <c:pt idx="66">
                  <c:v>10656.500000000002</c:v>
                </c:pt>
                <c:pt idx="67">
                  <c:v>10637.3</c:v>
                </c:pt>
                <c:pt idx="68">
                  <c:v>10703.999999999998</c:v>
                </c:pt>
                <c:pt idx="69">
                  <c:v>10692.599999999999</c:v>
                </c:pt>
                <c:pt idx="70">
                  <c:v>10707.300000000001</c:v>
                </c:pt>
                <c:pt idx="71">
                  <c:v>10709.7</c:v>
                </c:pt>
                <c:pt idx="72">
                  <c:v>10720.000000000002</c:v>
                </c:pt>
                <c:pt idx="73">
                  <c:v>10666.500000000002</c:v>
                </c:pt>
                <c:pt idx="74">
                  <c:v>10589.000000000002</c:v>
                </c:pt>
                <c:pt idx="75">
                  <c:v>10601.2</c:v>
                </c:pt>
                <c:pt idx="76">
                  <c:v>10525.4</c:v>
                </c:pt>
                <c:pt idx="77">
                  <c:v>10521.499999999998</c:v>
                </c:pt>
                <c:pt idx="78">
                  <c:v>10482.599999999999</c:v>
                </c:pt>
                <c:pt idx="79">
                  <c:v>10524.199999999999</c:v>
                </c:pt>
                <c:pt idx="80">
                  <c:v>10442.9</c:v>
                </c:pt>
                <c:pt idx="81">
                  <c:v>10454.799999999999</c:v>
                </c:pt>
                <c:pt idx="82">
                  <c:v>10381.799999999999</c:v>
                </c:pt>
                <c:pt idx="83">
                  <c:v>10363.6</c:v>
                </c:pt>
                <c:pt idx="84">
                  <c:v>10377.499999999998</c:v>
                </c:pt>
                <c:pt idx="85">
                  <c:v>10378.299999999999</c:v>
                </c:pt>
                <c:pt idx="86">
                  <c:v>10376.100000000002</c:v>
                </c:pt>
                <c:pt idx="87">
                  <c:v>10322.900000000001</c:v>
                </c:pt>
                <c:pt idx="88">
                  <c:v>10343.700000000003</c:v>
                </c:pt>
                <c:pt idx="89">
                  <c:v>10334</c:v>
                </c:pt>
                <c:pt idx="90">
                  <c:v>10371.500000000002</c:v>
                </c:pt>
                <c:pt idx="91">
                  <c:v>10317.9</c:v>
                </c:pt>
                <c:pt idx="92">
                  <c:v>10298.999999999998</c:v>
                </c:pt>
                <c:pt idx="93">
                  <c:v>10278.499999999998</c:v>
                </c:pt>
                <c:pt idx="94">
                  <c:v>10253.199999999999</c:v>
                </c:pt>
                <c:pt idx="95">
                  <c:v>10214.6</c:v>
                </c:pt>
                <c:pt idx="96">
                  <c:v>10214.1</c:v>
                </c:pt>
                <c:pt idx="97">
                  <c:v>10201.5</c:v>
                </c:pt>
                <c:pt idx="98">
                  <c:v>10259.199999999999</c:v>
                </c:pt>
                <c:pt idx="99">
                  <c:v>10308.6</c:v>
                </c:pt>
                <c:pt idx="100">
                  <c:v>10326.5</c:v>
                </c:pt>
                <c:pt idx="101">
                  <c:v>10303.1</c:v>
                </c:pt>
                <c:pt idx="102">
                  <c:v>10379.200000000001</c:v>
                </c:pt>
                <c:pt idx="103">
                  <c:v>10486.8</c:v>
                </c:pt>
                <c:pt idx="104">
                  <c:v>10503.9</c:v>
                </c:pt>
                <c:pt idx="105">
                  <c:v>10520</c:v>
                </c:pt>
                <c:pt idx="106">
                  <c:v>10567</c:v>
                </c:pt>
                <c:pt idx="107">
                  <c:v>10580.199999999999</c:v>
                </c:pt>
                <c:pt idx="108">
                  <c:v>10548.4</c:v>
                </c:pt>
                <c:pt idx="109">
                  <c:v>10465.200000000001</c:v>
                </c:pt>
                <c:pt idx="110">
                  <c:v>10449.6</c:v>
                </c:pt>
                <c:pt idx="111">
                  <c:v>10485.600000000002</c:v>
                </c:pt>
                <c:pt idx="112">
                  <c:v>10501.100000000002</c:v>
                </c:pt>
                <c:pt idx="113">
                  <c:v>10548.500000000002</c:v>
                </c:pt>
                <c:pt idx="114">
                  <c:v>10522.900000000001</c:v>
                </c:pt>
                <c:pt idx="115">
                  <c:v>10504.200000000003</c:v>
                </c:pt>
                <c:pt idx="116">
                  <c:v>10553.600000000002</c:v>
                </c:pt>
                <c:pt idx="117">
                  <c:v>10572.4</c:v>
                </c:pt>
                <c:pt idx="118">
                  <c:v>10607.6</c:v>
                </c:pt>
                <c:pt idx="119">
                  <c:v>10618.3</c:v>
                </c:pt>
                <c:pt idx="120">
                  <c:v>10747.9</c:v>
                </c:pt>
                <c:pt idx="121">
                  <c:v>10797.1</c:v>
                </c:pt>
                <c:pt idx="122">
                  <c:v>10758.599999999999</c:v>
                </c:pt>
                <c:pt idx="123">
                  <c:v>10674.7</c:v>
                </c:pt>
                <c:pt idx="124">
                  <c:v>10669.7</c:v>
                </c:pt>
                <c:pt idx="125">
                  <c:v>10699</c:v>
                </c:pt>
                <c:pt idx="126">
                  <c:v>10692.9</c:v>
                </c:pt>
                <c:pt idx="127">
                  <c:v>10796</c:v>
                </c:pt>
                <c:pt idx="128">
                  <c:v>10788.099999999999</c:v>
                </c:pt>
                <c:pt idx="129">
                  <c:v>10736.8</c:v>
                </c:pt>
                <c:pt idx="130">
                  <c:v>10781</c:v>
                </c:pt>
                <c:pt idx="131">
                  <c:v>10895</c:v>
                </c:pt>
                <c:pt idx="132">
                  <c:v>10871.599999999999</c:v>
                </c:pt>
                <c:pt idx="133">
                  <c:v>10910.499999999998</c:v>
                </c:pt>
                <c:pt idx="134">
                  <c:v>11030.199999999999</c:v>
                </c:pt>
                <c:pt idx="135">
                  <c:v>11150.6</c:v>
                </c:pt>
                <c:pt idx="136">
                  <c:v>11161.8</c:v>
                </c:pt>
                <c:pt idx="137">
                  <c:v>11120.5</c:v>
                </c:pt>
                <c:pt idx="138">
                  <c:v>11170.6</c:v>
                </c:pt>
                <c:pt idx="139">
                  <c:v>11231.400000000001</c:v>
                </c:pt>
                <c:pt idx="140">
                  <c:v>11211.400000000001</c:v>
                </c:pt>
                <c:pt idx="141">
                  <c:v>11281.7</c:v>
                </c:pt>
                <c:pt idx="142">
                  <c:v>11195.8</c:v>
                </c:pt>
                <c:pt idx="143">
                  <c:v>11234.999999999998</c:v>
                </c:pt>
                <c:pt idx="144">
                  <c:v>11158.3</c:v>
                </c:pt>
                <c:pt idx="145">
                  <c:v>11225.399999999998</c:v>
                </c:pt>
                <c:pt idx="146">
                  <c:v>11062.999999999998</c:v>
                </c:pt>
                <c:pt idx="147">
                  <c:v>10956</c:v>
                </c:pt>
                <c:pt idx="148">
                  <c:v>10968.900000000001</c:v>
                </c:pt>
                <c:pt idx="149">
                  <c:v>10960.800000000001</c:v>
                </c:pt>
                <c:pt idx="150">
                  <c:v>10925</c:v>
                </c:pt>
                <c:pt idx="151">
                  <c:v>10919.7</c:v>
                </c:pt>
                <c:pt idx="152">
                  <c:v>10951.3</c:v>
                </c:pt>
                <c:pt idx="153">
                  <c:v>10844.5</c:v>
                </c:pt>
                <c:pt idx="154">
                  <c:v>10948.999999999998</c:v>
                </c:pt>
                <c:pt idx="155">
                  <c:v>10870.799999999997</c:v>
                </c:pt>
                <c:pt idx="156">
                  <c:v>10907.999999999998</c:v>
                </c:pt>
                <c:pt idx="157">
                  <c:v>10804.300000000001</c:v>
                </c:pt>
                <c:pt idx="158">
                  <c:v>10799.900000000001</c:v>
                </c:pt>
                <c:pt idx="159">
                  <c:v>10932.500000000002</c:v>
                </c:pt>
                <c:pt idx="160">
                  <c:v>10919.100000000002</c:v>
                </c:pt>
                <c:pt idx="161">
                  <c:v>10874.5</c:v>
                </c:pt>
                <c:pt idx="162">
                  <c:v>10879.199999999999</c:v>
                </c:pt>
                <c:pt idx="163">
                  <c:v>10875.699999999999</c:v>
                </c:pt>
                <c:pt idx="164">
                  <c:v>10884.3</c:v>
                </c:pt>
                <c:pt idx="165">
                  <c:v>10947.499999999998</c:v>
                </c:pt>
                <c:pt idx="166">
                  <c:v>10886.199999999999</c:v>
                </c:pt>
                <c:pt idx="167">
                  <c:v>10900.1</c:v>
                </c:pt>
                <c:pt idx="168">
                  <c:v>11119.800000000003</c:v>
                </c:pt>
                <c:pt idx="169">
                  <c:v>11102.1</c:v>
                </c:pt>
              </c:numCache>
            </c:numRef>
          </c:val>
          <c:smooth val="0"/>
          <c:extLst>
            <c:ext xmlns:c16="http://schemas.microsoft.com/office/drawing/2014/chart" uri="{C3380CC4-5D6E-409C-BE32-E72D297353CC}">
              <c16:uniqueId val="{00000002-1029-4720-9FB5-27CC9F41DEEF}"/>
            </c:ext>
          </c:extLst>
        </c:ser>
        <c:dLbls>
          <c:showLegendKey val="0"/>
          <c:showVal val="0"/>
          <c:showCatName val="0"/>
          <c:showSerName val="0"/>
          <c:showPercent val="0"/>
          <c:showBubbleSize val="0"/>
        </c:dLbls>
        <c:smooth val="0"/>
        <c:axId val="181371648"/>
        <c:axId val="181373184"/>
      </c:lineChart>
      <c:dateAx>
        <c:axId val="181371648"/>
        <c:scaling>
          <c:orientation val="minMax"/>
          <c:min val="39083"/>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ru-RU"/>
          </a:p>
        </c:txPr>
        <c:crossAx val="181373184"/>
        <c:crosses val="autoZero"/>
        <c:auto val="1"/>
        <c:lblOffset val="100"/>
        <c:baseTimeUnit val="months"/>
        <c:majorUnit val="3"/>
      </c:dateAx>
      <c:valAx>
        <c:axId val="181373184"/>
        <c:scaling>
          <c:orientation val="minMax"/>
          <c:min val="10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81371648"/>
        <c:crosses val="autoZero"/>
        <c:crossBetween val="midCat"/>
      </c:valAx>
    </c:plotArea>
    <c:legend>
      <c:legendPos val="b"/>
      <c:layout>
        <c:manualLayout>
          <c:xMode val="edge"/>
          <c:yMode val="edge"/>
          <c:x val="0.15630541487478394"/>
          <c:y val="0.93226918234264267"/>
          <c:w val="0.72287719903556669"/>
          <c:h val="6.307731819918716E-2"/>
        </c:manualLayout>
      </c:layout>
      <c:overlay val="0"/>
      <c:txPr>
        <a:bodyPr/>
        <a:lstStyle/>
        <a:p>
          <a:pPr>
            <a:defRPr sz="1100"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l'indicador principal de consum d'energia elèctrica, gas natural i carburants d'automoció acumulat dels darrers dotze mesos</a:t>
            </a:r>
          </a:p>
        </c:rich>
      </c:tx>
      <c:layout>
        <c:manualLayout>
          <c:xMode val="edge"/>
          <c:yMode val="edge"/>
          <c:x val="0.12013529887711623"/>
          <c:y val="1.5649452269170621E-2"/>
        </c:manualLayout>
      </c:layout>
      <c:overlay val="1"/>
    </c:title>
    <c:autoTitleDeleted val="0"/>
    <c:plotArea>
      <c:layout>
        <c:manualLayout>
          <c:layoutTarget val="inner"/>
          <c:xMode val="edge"/>
          <c:yMode val="edge"/>
          <c:x val="8.6232872157746568E-2"/>
          <c:y val="0.15863310043990991"/>
          <c:w val="0.88723063906216515"/>
          <c:h val="0.53677578438288465"/>
        </c:manualLayout>
      </c:layout>
      <c:lineChart>
        <c:grouping val="standard"/>
        <c:varyColors val="0"/>
        <c:ser>
          <c:idx val="0"/>
          <c:order val="0"/>
          <c:tx>
            <c:v>Demanda d'energia elèctrica en barres de central (EBC)</c:v>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Sèrie!$Z$126:$GM$126</c:f>
              <c:numCache>
                <c:formatCode>_(* #,##0.00_);_(* \(#,##0.00\);_(* "-"??_);_(@_)</c:formatCode>
                <c:ptCount val="170"/>
                <c:pt idx="0">
                  <c:v>1</c:v>
                </c:pt>
                <c:pt idx="1">
                  <c:v>0.99968902113442426</c:v>
                </c:pt>
                <c:pt idx="2">
                  <c:v>1.0004875923089294</c:v>
                </c:pt>
                <c:pt idx="3">
                  <c:v>1.0050729667332332</c:v>
                </c:pt>
                <c:pt idx="4">
                  <c:v>1.007030220881461</c:v>
                </c:pt>
                <c:pt idx="5">
                  <c:v>1.0084335492633332</c:v>
                </c:pt>
                <c:pt idx="6">
                  <c:v>1.0034309404232034</c:v>
                </c:pt>
                <c:pt idx="7">
                  <c:v>1.0042654840225205</c:v>
                </c:pt>
                <c:pt idx="8">
                  <c:v>1.0047023904470809</c:v>
                </c:pt>
                <c:pt idx="9">
                  <c:v>1.0074149189736081</c:v>
                </c:pt>
                <c:pt idx="10">
                  <c:v>1.0144566121190157</c:v>
                </c:pt>
                <c:pt idx="11">
                  <c:v>1.018031641601711</c:v>
                </c:pt>
                <c:pt idx="12">
                  <c:v>1.0193181243416389</c:v>
                </c:pt>
                <c:pt idx="13">
                  <c:v>1.0247684932983183</c:v>
                </c:pt>
                <c:pt idx="14">
                  <c:v>1.0242740249845359</c:v>
                </c:pt>
                <c:pt idx="15">
                  <c:v>1.0283639146874499</c:v>
                </c:pt>
                <c:pt idx="16">
                  <c:v>1.0270586895558658</c:v>
                </c:pt>
                <c:pt idx="17">
                  <c:v>1.023291355673877</c:v>
                </c:pt>
                <c:pt idx="18">
                  <c:v>1.0251209744649024</c:v>
                </c:pt>
                <c:pt idx="19">
                  <c:v>1.0272995280860684</c:v>
                </c:pt>
                <c:pt idx="20">
                  <c:v>1.0271831871434693</c:v>
                </c:pt>
                <c:pt idx="21">
                  <c:v>1.0256024668658532</c:v>
                </c:pt>
                <c:pt idx="22">
                  <c:v>1.0218285393684277</c:v>
                </c:pt>
                <c:pt idx="23">
                  <c:v>1.0186353438166216</c:v>
                </c:pt>
                <c:pt idx="24">
                  <c:v>1.014160107285391</c:v>
                </c:pt>
                <c:pt idx="25">
                  <c:v>1.0070605923823179</c:v>
                </c:pt>
                <c:pt idx="26">
                  <c:v>1.0036495107699095</c:v>
                </c:pt>
                <c:pt idx="27">
                  <c:v>0.99631538153020471</c:v>
                </c:pt>
                <c:pt idx="28">
                  <c:v>0.99155074435302715</c:v>
                </c:pt>
                <c:pt idx="29">
                  <c:v>0.99081411904201666</c:v>
                </c:pt>
                <c:pt idx="30">
                  <c:v>0.98863879351950734</c:v>
                </c:pt>
                <c:pt idx="31">
                  <c:v>0.9894727770915287</c:v>
                </c:pt>
                <c:pt idx="32">
                  <c:v>0.98658281596026809</c:v>
                </c:pt>
                <c:pt idx="33">
                  <c:v>0.98393141376922266</c:v>
                </c:pt>
                <c:pt idx="34">
                  <c:v>0.9815879702265905</c:v>
                </c:pt>
                <c:pt idx="35">
                  <c:v>0.98234941638408135</c:v>
                </c:pt>
                <c:pt idx="36">
                  <c:v>0.98517424180961499</c:v>
                </c:pt>
                <c:pt idx="37">
                  <c:v>0.99009471075333411</c:v>
                </c:pt>
                <c:pt idx="38">
                  <c:v>0.99629496739973755</c:v>
                </c:pt>
                <c:pt idx="39">
                  <c:v>0.99859841288358275</c:v>
                </c:pt>
                <c:pt idx="40">
                  <c:v>1.0015507090916758</c:v>
                </c:pt>
                <c:pt idx="41">
                  <c:v>1.001656522547792</c:v>
                </c:pt>
                <c:pt idx="42">
                  <c:v>1.0053614475962744</c:v>
                </c:pt>
                <c:pt idx="43">
                  <c:v>1.0049506044495864</c:v>
                </c:pt>
                <c:pt idx="44">
                  <c:v>1.0074688747058373</c:v>
                </c:pt>
                <c:pt idx="45">
                  <c:v>1.0084336576317057</c:v>
                </c:pt>
                <c:pt idx="46">
                  <c:v>1.013114625086696</c:v>
                </c:pt>
                <c:pt idx="47">
                  <c:v>1.0159156423650473</c:v>
                </c:pt>
                <c:pt idx="48">
                  <c:v>1.0157348958909347</c:v>
                </c:pt>
                <c:pt idx="49">
                  <c:v>1.013395731040003</c:v>
                </c:pt>
                <c:pt idx="50">
                  <c:v>1.0124222823349034</c:v>
                </c:pt>
                <c:pt idx="51">
                  <c:v>1.0095749134803604</c:v>
                </c:pt>
                <c:pt idx="52">
                  <c:v>1.0106633918085215</c:v>
                </c:pt>
                <c:pt idx="53">
                  <c:v>1.0109163460089261</c:v>
                </c:pt>
                <c:pt idx="54">
                  <c:v>1.0025514649546061</c:v>
                </c:pt>
                <c:pt idx="55">
                  <c:v>1.0027997966551034</c:v>
                </c:pt>
                <c:pt idx="56">
                  <c:v>1.0055606185227015</c:v>
                </c:pt>
                <c:pt idx="57">
                  <c:v>1.0035286605737122</c:v>
                </c:pt>
                <c:pt idx="58">
                  <c:v>0.99643390256846454</c:v>
                </c:pt>
                <c:pt idx="59">
                  <c:v>0.98838539344348819</c:v>
                </c:pt>
                <c:pt idx="60">
                  <c:v>0.98570563129586142</c:v>
                </c:pt>
                <c:pt idx="61">
                  <c:v>0.99268542806630489</c:v>
                </c:pt>
                <c:pt idx="62">
                  <c:v>0.98801085064806249</c:v>
                </c:pt>
                <c:pt idx="63">
                  <c:v>0.9879775946836491</c:v>
                </c:pt>
                <c:pt idx="64">
                  <c:v>0.98575257408280104</c:v>
                </c:pt>
                <c:pt idx="65">
                  <c:v>0.98723437523927382</c:v>
                </c:pt>
                <c:pt idx="66">
                  <c:v>0.98839944154159642</c:v>
                </c:pt>
                <c:pt idx="67">
                  <c:v>0.99070655315600176</c:v>
                </c:pt>
                <c:pt idx="68">
                  <c:v>0.98384519682503491</c:v>
                </c:pt>
                <c:pt idx="69">
                  <c:v>0.98411314236304015</c:v>
                </c:pt>
                <c:pt idx="70">
                  <c:v>0.98472942045585676</c:v>
                </c:pt>
                <c:pt idx="71">
                  <c:v>0.9844650612742607</c:v>
                </c:pt>
                <c:pt idx="72">
                  <c:v>0.98424423522056259</c:v>
                </c:pt>
                <c:pt idx="73">
                  <c:v>0.97570586048959485</c:v>
                </c:pt>
                <c:pt idx="74">
                  <c:v>0.97280136974959763</c:v>
                </c:pt>
                <c:pt idx="75">
                  <c:v>0.973947099801177</c:v>
                </c:pt>
                <c:pt idx="76">
                  <c:v>0.9712885214291318</c:v>
                </c:pt>
                <c:pt idx="77">
                  <c:v>0.96380969106357528</c:v>
                </c:pt>
                <c:pt idx="78">
                  <c:v>0.96417524775126207</c:v>
                </c:pt>
                <c:pt idx="79">
                  <c:v>0.95869684349246465</c:v>
                </c:pt>
                <c:pt idx="80">
                  <c:v>0.95758747438320557</c:v>
                </c:pt>
                <c:pt idx="81">
                  <c:v>0.95649986128303821</c:v>
                </c:pt>
                <c:pt idx="82">
                  <c:v>0.95593863825798853</c:v>
                </c:pt>
                <c:pt idx="83">
                  <c:v>0.95734954174436415</c:v>
                </c:pt>
                <c:pt idx="84">
                  <c:v>0.95480002781951123</c:v>
                </c:pt>
                <c:pt idx="85">
                  <c:v>0.95280596570336817</c:v>
                </c:pt>
                <c:pt idx="86">
                  <c:v>0.95368600932229608</c:v>
                </c:pt>
                <c:pt idx="87">
                  <c:v>0.950580370921288</c:v>
                </c:pt>
                <c:pt idx="88">
                  <c:v>0.95053419830205055</c:v>
                </c:pt>
                <c:pt idx="89">
                  <c:v>0.95274716271898441</c:v>
                </c:pt>
                <c:pt idx="90">
                  <c:v>0.95036421422949491</c:v>
                </c:pt>
                <c:pt idx="91">
                  <c:v>0.94845959543246905</c:v>
                </c:pt>
                <c:pt idx="92">
                  <c:v>0.95125758251590886</c:v>
                </c:pt>
                <c:pt idx="93">
                  <c:v>0.95146967223163448</c:v>
                </c:pt>
                <c:pt idx="94">
                  <c:v>0.94896856201345026</c:v>
                </c:pt>
                <c:pt idx="95">
                  <c:v>0.94853296223879147</c:v>
                </c:pt>
                <c:pt idx="96">
                  <c:v>0.95057242137632569</c:v>
                </c:pt>
                <c:pt idx="97">
                  <c:v>0.95393704316596106</c:v>
                </c:pt>
                <c:pt idx="98">
                  <c:v>0.95564352236655703</c:v>
                </c:pt>
                <c:pt idx="99">
                  <c:v>0.95741911130025903</c:v>
                </c:pt>
                <c:pt idx="100">
                  <c:v>0.95851233146074188</c:v>
                </c:pt>
                <c:pt idx="101">
                  <c:v>0.96272805479197032</c:v>
                </c:pt>
                <c:pt idx="102">
                  <c:v>0.97235351065094378</c:v>
                </c:pt>
                <c:pt idx="103">
                  <c:v>0.97525234391161297</c:v>
                </c:pt>
                <c:pt idx="104">
                  <c:v>0.97267727331359011</c:v>
                </c:pt>
                <c:pt idx="105">
                  <c:v>0.97227478877564488</c:v>
                </c:pt>
                <c:pt idx="106">
                  <c:v>0.97501733943672042</c:v>
                </c:pt>
                <c:pt idx="107">
                  <c:v>0.97468919457148984</c:v>
                </c:pt>
                <c:pt idx="108">
                  <c:v>0.9709500591199135</c:v>
                </c:pt>
                <c:pt idx="109">
                  <c:v>0.96976133896321859</c:v>
                </c:pt>
                <c:pt idx="110">
                  <c:v>0.97022222990933171</c:v>
                </c:pt>
                <c:pt idx="111">
                  <c:v>0.97279847224128868</c:v>
                </c:pt>
                <c:pt idx="112">
                  <c:v>0.97319578324893929</c:v>
                </c:pt>
                <c:pt idx="113">
                  <c:v>0.97145178392576526</c:v>
                </c:pt>
                <c:pt idx="114">
                  <c:v>0.96610465581337757</c:v>
                </c:pt>
                <c:pt idx="115">
                  <c:v>0.96839290696007396</c:v>
                </c:pt>
                <c:pt idx="116">
                  <c:v>0.97416258336006167</c:v>
                </c:pt>
                <c:pt idx="117">
                  <c:v>0.97465794676129203</c:v>
                </c:pt>
                <c:pt idx="118">
                  <c:v>0.97634119426456478</c:v>
                </c:pt>
                <c:pt idx="119">
                  <c:v>0.97797833187745942</c:v>
                </c:pt>
                <c:pt idx="120">
                  <c:v>0.98570486898604559</c:v>
                </c:pt>
                <c:pt idx="121">
                  <c:v>0.98325407382792429</c:v>
                </c:pt>
                <c:pt idx="122">
                  <c:v>0.9822934173801211</c:v>
                </c:pt>
                <c:pt idx="123">
                  <c:v>0.97974740801271709</c:v>
                </c:pt>
                <c:pt idx="124">
                  <c:v>0.98284549219812689</c:v>
                </c:pt>
                <c:pt idx="125">
                  <c:v>0.98999437878157948</c:v>
                </c:pt>
                <c:pt idx="126">
                  <c:v>0.99136705584406326</c:v>
                </c:pt>
                <c:pt idx="127">
                  <c:v>0.99416614663498959</c:v>
                </c:pt>
                <c:pt idx="128">
                  <c:v>0.99028755805827406</c:v>
                </c:pt>
                <c:pt idx="129">
                  <c:v>0.99106881811606673</c:v>
                </c:pt>
                <c:pt idx="130">
                  <c:v>0.9943014663251809</c:v>
                </c:pt>
                <c:pt idx="131">
                  <c:v>0.99665033107225731</c:v>
                </c:pt>
                <c:pt idx="132">
                  <c:v>0.99047578578529627</c:v>
                </c:pt>
                <c:pt idx="133">
                  <c:v>0.99569289451056653</c:v>
                </c:pt>
                <c:pt idx="134">
                  <c:v>0.99667577883302105</c:v>
                </c:pt>
                <c:pt idx="135">
                  <c:v>0.99761410616735779</c:v>
                </c:pt>
                <c:pt idx="136">
                  <c:v>0.9945961648784194</c:v>
                </c:pt>
                <c:pt idx="137">
                  <c:v>0.98787100691085605</c:v>
                </c:pt>
                <c:pt idx="138">
                  <c:v>0.98765788581400915</c:v>
                </c:pt>
                <c:pt idx="139">
                  <c:v>0.98648618918495901</c:v>
                </c:pt>
                <c:pt idx="140">
                  <c:v>0.98638439910509834</c:v>
                </c:pt>
                <c:pt idx="141">
                  <c:v>0.98519586495324363</c:v>
                </c:pt>
                <c:pt idx="142">
                  <c:v>0.98087547549897713</c:v>
                </c:pt>
                <c:pt idx="143">
                  <c:v>0.97497694685394554</c:v>
                </c:pt>
                <c:pt idx="144">
                  <c:v>0.97905654408947729</c:v>
                </c:pt>
                <c:pt idx="145">
                  <c:v>0.97340597489373815</c:v>
                </c:pt>
                <c:pt idx="146">
                  <c:v>0.96912617848809623</c:v>
                </c:pt>
                <c:pt idx="147">
                  <c:v>0.96806370059908509</c:v>
                </c:pt>
                <c:pt idx="148">
                  <c:v>0.96662279082823033</c:v>
                </c:pt>
                <c:pt idx="149">
                  <c:v>0.96431433903418562</c:v>
                </c:pt>
                <c:pt idx="150">
                  <c:v>0.96517282365977497</c:v>
                </c:pt>
                <c:pt idx="151">
                  <c:v>0.96325413791778447</c:v>
                </c:pt>
                <c:pt idx="152">
                  <c:v>0.9616481146938729</c:v>
                </c:pt>
                <c:pt idx="153">
                  <c:v>0.96038318932336197</c:v>
                </c:pt>
                <c:pt idx="154">
                  <c:v>0.96032090103154311</c:v>
                </c:pt>
                <c:pt idx="155">
                  <c:v>0.95873793457730405</c:v>
                </c:pt>
                <c:pt idx="156">
                  <c:v>0.95513478552008169</c:v>
                </c:pt>
                <c:pt idx="157">
                  <c:v>0.95390434783641476</c:v>
                </c:pt>
                <c:pt idx="158">
                  <c:v>0.9497707544248627</c:v>
                </c:pt>
                <c:pt idx="159">
                  <c:v>0.93646365706625823</c:v>
                </c:pt>
                <c:pt idx="160">
                  <c:v>0.92520448777461539</c:v>
                </c:pt>
                <c:pt idx="161">
                  <c:v>0.91686572210362238</c:v>
                </c:pt>
                <c:pt idx="162">
                  <c:v>0.90994998969100094</c:v>
                </c:pt>
                <c:pt idx="163">
                  <c:v>0.90701676413879262</c:v>
                </c:pt>
                <c:pt idx="164">
                  <c:v>0.9031986648803777</c:v>
                </c:pt>
                <c:pt idx="165">
                  <c:v>0.90121619509745909</c:v>
                </c:pt>
                <c:pt idx="166">
                  <c:v>0.89661510320382487</c:v>
                </c:pt>
                <c:pt idx="167">
                  <c:v>0.89926501743007048</c:v>
                </c:pt>
                <c:pt idx="168">
                  <c:v>0.89926128070200206</c:v>
                </c:pt>
                <c:pt idx="169">
                  <c:v>0.89531780926080007</c:v>
                </c:pt>
              </c:numCache>
            </c:numRef>
          </c:val>
          <c:smooth val="0"/>
          <c:extLst>
            <c:ext xmlns:c16="http://schemas.microsoft.com/office/drawing/2014/chart" uri="{C3380CC4-5D6E-409C-BE32-E72D297353CC}">
              <c16:uniqueId val="{00000000-C6DA-4F82-813F-4D18F9D3BE38}"/>
            </c:ext>
          </c:extLst>
        </c:ser>
        <c:ser>
          <c:idx val="1"/>
          <c:order val="1"/>
          <c:tx>
            <c:v>Demanda global de gas natural (DGGN) sense consum de l'antic règim ordinari</c:v>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Sèrie!$Z$135:$GM$135</c:f>
              <c:numCache>
                <c:formatCode>_(* #,##0.00_);_(* \(#,##0.00\);_(* "-"??_);_(@_)</c:formatCode>
                <c:ptCount val="170"/>
                <c:pt idx="0">
                  <c:v>1</c:v>
                </c:pt>
                <c:pt idx="1">
                  <c:v>0.99088026676394392</c:v>
                </c:pt>
                <c:pt idx="2">
                  <c:v>0.98942512115568559</c:v>
                </c:pt>
                <c:pt idx="3">
                  <c:v>0.99638983259348468</c:v>
                </c:pt>
                <c:pt idx="4">
                  <c:v>0.99558646694730024</c:v>
                </c:pt>
                <c:pt idx="5">
                  <c:v>0.99702519907893328</c:v>
                </c:pt>
                <c:pt idx="6">
                  <c:v>0.99850056606362592</c:v>
                </c:pt>
                <c:pt idx="7">
                  <c:v>1.0029037731623374</c:v>
                </c:pt>
                <c:pt idx="8">
                  <c:v>1.0042290117703183</c:v>
                </c:pt>
                <c:pt idx="9">
                  <c:v>1.0122328002612497</c:v>
                </c:pt>
                <c:pt idx="10">
                  <c:v>1.0314026109926027</c:v>
                </c:pt>
                <c:pt idx="11">
                  <c:v>1.031733092774916</c:v>
                </c:pt>
                <c:pt idx="12">
                  <c:v>1.0285518690351967</c:v>
                </c:pt>
                <c:pt idx="13">
                  <c:v>1.0364233124184621</c:v>
                </c:pt>
                <c:pt idx="14">
                  <c:v>1.0350224928013392</c:v>
                </c:pt>
                <c:pt idx="15">
                  <c:v>1.035810026678031</c:v>
                </c:pt>
                <c:pt idx="16">
                  <c:v>1.0325402521693317</c:v>
                </c:pt>
                <c:pt idx="17">
                  <c:v>1.02949454039801</c:v>
                </c:pt>
                <c:pt idx="18">
                  <c:v>1.0298385137156567</c:v>
                </c:pt>
                <c:pt idx="19">
                  <c:v>1.0274418932518101</c:v>
                </c:pt>
                <c:pt idx="20">
                  <c:v>1.0271738587405173</c:v>
                </c:pt>
                <c:pt idx="21">
                  <c:v>1.0240841057723753</c:v>
                </c:pt>
                <c:pt idx="22">
                  <c:v>1.0179297439416748</c:v>
                </c:pt>
                <c:pt idx="23">
                  <c:v>1.0191986169040863</c:v>
                </c:pt>
                <c:pt idx="24">
                  <c:v>1.0190450896942778</c:v>
                </c:pt>
                <c:pt idx="25">
                  <c:v>1.0120256222200756</c:v>
                </c:pt>
                <c:pt idx="26">
                  <c:v>1.0029277765778923</c:v>
                </c:pt>
                <c:pt idx="27">
                  <c:v>0.99831771979408834</c:v>
                </c:pt>
                <c:pt idx="28">
                  <c:v>0.99430522058852067</c:v>
                </c:pt>
                <c:pt idx="29">
                  <c:v>0.98926296070859199</c:v>
                </c:pt>
                <c:pt idx="30">
                  <c:v>0.98562822194256783</c:v>
                </c:pt>
                <c:pt idx="31">
                  <c:v>0.98365917233776978</c:v>
                </c:pt>
                <c:pt idx="32">
                  <c:v>0.98121517441867667</c:v>
                </c:pt>
                <c:pt idx="33">
                  <c:v>0.97768160897546319</c:v>
                </c:pt>
                <c:pt idx="34">
                  <c:v>0.96596343842378185</c:v>
                </c:pt>
                <c:pt idx="35">
                  <c:v>0.96281449744888514</c:v>
                </c:pt>
                <c:pt idx="36">
                  <c:v>0.96745275430507804</c:v>
                </c:pt>
                <c:pt idx="37">
                  <c:v>0.9763318087810825</c:v>
                </c:pt>
                <c:pt idx="38">
                  <c:v>0.99461678230224793</c:v>
                </c:pt>
                <c:pt idx="39">
                  <c:v>0.99330424249838289</c:v>
                </c:pt>
                <c:pt idx="40">
                  <c:v>0.99578143029722654</c:v>
                </c:pt>
                <c:pt idx="41">
                  <c:v>0.99855625036145346</c:v>
                </c:pt>
                <c:pt idx="42">
                  <c:v>0.99700523501575966</c:v>
                </c:pt>
                <c:pt idx="43">
                  <c:v>0.9982216451438487</c:v>
                </c:pt>
                <c:pt idx="44">
                  <c:v>0.99751361310880593</c:v>
                </c:pt>
                <c:pt idx="45">
                  <c:v>0.9995877957284347</c:v>
                </c:pt>
                <c:pt idx="46">
                  <c:v>1.0122343940358145</c:v>
                </c:pt>
                <c:pt idx="47">
                  <c:v>1.0199931680595058</c:v>
                </c:pt>
                <c:pt idx="48">
                  <c:v>1.0169465967964506</c:v>
                </c:pt>
                <c:pt idx="49">
                  <c:v>1.0053186033227746</c:v>
                </c:pt>
                <c:pt idx="50">
                  <c:v>0.99516767929034899</c:v>
                </c:pt>
                <c:pt idx="51">
                  <c:v>0.98933889337262237</c:v>
                </c:pt>
                <c:pt idx="52">
                  <c:v>0.99156836239158175</c:v>
                </c:pt>
                <c:pt idx="53">
                  <c:v>0.99272561579611585</c:v>
                </c:pt>
                <c:pt idx="54">
                  <c:v>0.99334676139343792</c:v>
                </c:pt>
                <c:pt idx="55">
                  <c:v>0.99444485807441774</c:v>
                </c:pt>
                <c:pt idx="56">
                  <c:v>0.99416940958036748</c:v>
                </c:pt>
                <c:pt idx="57">
                  <c:v>0.98671751106011507</c:v>
                </c:pt>
                <c:pt idx="58">
                  <c:v>0.96985414755186794</c:v>
                </c:pt>
                <c:pt idx="59">
                  <c:v>0.95633498757205937</c:v>
                </c:pt>
                <c:pt idx="60">
                  <c:v>0.95473960468369967</c:v>
                </c:pt>
                <c:pt idx="61">
                  <c:v>0.98010674720290214</c:v>
                </c:pt>
                <c:pt idx="62">
                  <c:v>0.97466247998827948</c:v>
                </c:pt>
                <c:pt idx="63">
                  <c:v>0.9792249422924183</c:v>
                </c:pt>
                <c:pt idx="64">
                  <c:v>0.97756670538528201</c:v>
                </c:pt>
                <c:pt idx="65">
                  <c:v>0.97258275142581774</c:v>
                </c:pt>
                <c:pt idx="66">
                  <c:v>0.9747364258927228</c:v>
                </c:pt>
                <c:pt idx="67">
                  <c:v>0.97620610074352931</c:v>
                </c:pt>
                <c:pt idx="68">
                  <c:v>0.97916208827364182</c:v>
                </c:pt>
                <c:pt idx="69">
                  <c:v>0.98816315349197703</c:v>
                </c:pt>
                <c:pt idx="70">
                  <c:v>0.99672424057887621</c:v>
                </c:pt>
                <c:pt idx="71">
                  <c:v>1.0013772866159576</c:v>
                </c:pt>
                <c:pt idx="72">
                  <c:v>1.0041576526230178</c:v>
                </c:pt>
                <c:pt idx="73">
                  <c:v>0.99120602745981046</c:v>
                </c:pt>
                <c:pt idx="74">
                  <c:v>0.99756537524191624</c:v>
                </c:pt>
                <c:pt idx="75">
                  <c:v>1.0043536092697922</c:v>
                </c:pt>
                <c:pt idx="76">
                  <c:v>1.0120606211603733</c:v>
                </c:pt>
                <c:pt idx="77">
                  <c:v>1.0188155795312499</c:v>
                </c:pt>
                <c:pt idx="78">
                  <c:v>1.0201299679827258</c:v>
                </c:pt>
                <c:pt idx="79">
                  <c:v>1.0195125196806258</c:v>
                </c:pt>
                <c:pt idx="80">
                  <c:v>1.0183423257428141</c:v>
                </c:pt>
                <c:pt idx="81">
                  <c:v>1.0090066553068737</c:v>
                </c:pt>
                <c:pt idx="82">
                  <c:v>1.0065368620984745</c:v>
                </c:pt>
                <c:pt idx="83">
                  <c:v>1.0099568601789675</c:v>
                </c:pt>
                <c:pt idx="84">
                  <c:v>1.0022313618122753</c:v>
                </c:pt>
                <c:pt idx="85">
                  <c:v>0.98978626609450304</c:v>
                </c:pt>
                <c:pt idx="86">
                  <c:v>0.978039959173718</c:v>
                </c:pt>
                <c:pt idx="87">
                  <c:v>0.96004337467988055</c:v>
                </c:pt>
                <c:pt idx="88">
                  <c:v>0.94945247251601872</c:v>
                </c:pt>
                <c:pt idx="89">
                  <c:v>0.94573484217014248</c:v>
                </c:pt>
                <c:pt idx="90">
                  <c:v>0.94158093098805151</c:v>
                </c:pt>
                <c:pt idx="91">
                  <c:v>0.93733643607301798</c:v>
                </c:pt>
                <c:pt idx="92">
                  <c:v>0.93231920645655419</c:v>
                </c:pt>
                <c:pt idx="93">
                  <c:v>0.93097339099568999</c:v>
                </c:pt>
                <c:pt idx="94">
                  <c:v>0.92196677983452147</c:v>
                </c:pt>
                <c:pt idx="95">
                  <c:v>0.91362568181334081</c:v>
                </c:pt>
                <c:pt idx="96">
                  <c:v>0.91519518363514551</c:v>
                </c:pt>
                <c:pt idx="97">
                  <c:v>0.92240121202312464</c:v>
                </c:pt>
                <c:pt idx="98">
                  <c:v>0.92659024750982577</c:v>
                </c:pt>
                <c:pt idx="99">
                  <c:v>0.93032451568420194</c:v>
                </c:pt>
                <c:pt idx="100">
                  <c:v>0.92590624789372722</c:v>
                </c:pt>
                <c:pt idx="101">
                  <c:v>0.92210727705296336</c:v>
                </c:pt>
                <c:pt idx="102">
                  <c:v>0.91863736548697128</c:v>
                </c:pt>
                <c:pt idx="103">
                  <c:v>0.91801621988964943</c:v>
                </c:pt>
                <c:pt idx="104">
                  <c:v>0.91860778712519398</c:v>
                </c:pt>
                <c:pt idx="105">
                  <c:v>0.92342721144727258</c:v>
                </c:pt>
                <c:pt idx="106">
                  <c:v>0.9261262369594454</c:v>
                </c:pt>
                <c:pt idx="107">
                  <c:v>0.91787017672837423</c:v>
                </c:pt>
                <c:pt idx="108">
                  <c:v>0.90350988208552563</c:v>
                </c:pt>
                <c:pt idx="109">
                  <c:v>0.89148073208024581</c:v>
                </c:pt>
                <c:pt idx="110">
                  <c:v>0.89217397493439976</c:v>
                </c:pt>
                <c:pt idx="111">
                  <c:v>0.89667543186737297</c:v>
                </c:pt>
                <c:pt idx="112">
                  <c:v>0.89537768124439676</c:v>
                </c:pt>
                <c:pt idx="113">
                  <c:v>0.89049725155115278</c:v>
                </c:pt>
                <c:pt idx="114">
                  <c:v>0.89089286213992336</c:v>
                </c:pt>
                <c:pt idx="115">
                  <c:v>0.89218321817245527</c:v>
                </c:pt>
                <c:pt idx="116">
                  <c:v>0.89142342400430274</c:v>
                </c:pt>
                <c:pt idx="117">
                  <c:v>0.8887151552540743</c:v>
                </c:pt>
                <c:pt idx="118">
                  <c:v>0.89383590913675826</c:v>
                </c:pt>
                <c:pt idx="119">
                  <c:v>0.90029878118508444</c:v>
                </c:pt>
                <c:pt idx="120">
                  <c:v>0.92295026036361438</c:v>
                </c:pt>
                <c:pt idx="121">
                  <c:v>0.92236793636612524</c:v>
                </c:pt>
                <c:pt idx="122">
                  <c:v>0.91947295420717812</c:v>
                </c:pt>
                <c:pt idx="123">
                  <c:v>0.91906070578990795</c:v>
                </c:pt>
                <c:pt idx="124">
                  <c:v>0.92524997799179465</c:v>
                </c:pt>
                <c:pt idx="125">
                  <c:v>0.93134866646073866</c:v>
                </c:pt>
                <c:pt idx="126">
                  <c:v>0.93169251491639893</c:v>
                </c:pt>
                <c:pt idx="127">
                  <c:v>0.9322526551425554</c:v>
                </c:pt>
                <c:pt idx="128">
                  <c:v>0.93268523868354758</c:v>
                </c:pt>
                <c:pt idx="129">
                  <c:v>0.93199384447700451</c:v>
                </c:pt>
                <c:pt idx="130">
                  <c:v>0.94100230428578435</c:v>
                </c:pt>
                <c:pt idx="131">
                  <c:v>0.95519067470080254</c:v>
                </c:pt>
                <c:pt idx="132">
                  <c:v>0.94328353543785382</c:v>
                </c:pt>
                <c:pt idx="133">
                  <c:v>0.9620842816425097</c:v>
                </c:pt>
                <c:pt idx="134">
                  <c:v>0.96988557456125601</c:v>
                </c:pt>
                <c:pt idx="135">
                  <c:v>0.97328893481324918</c:v>
                </c:pt>
                <c:pt idx="136">
                  <c:v>0.97447391793194971</c:v>
                </c:pt>
                <c:pt idx="137">
                  <c:v>0.96907401825999284</c:v>
                </c:pt>
                <c:pt idx="138">
                  <c:v>0.96924409384021193</c:v>
                </c:pt>
                <c:pt idx="139">
                  <c:v>0.9710631630895119</c:v>
                </c:pt>
                <c:pt idx="140">
                  <c:v>0.97171943299144437</c:v>
                </c:pt>
                <c:pt idx="141">
                  <c:v>0.9789938613410335</c:v>
                </c:pt>
                <c:pt idx="142">
                  <c:v>0.97672557072224175</c:v>
                </c:pt>
                <c:pt idx="143">
                  <c:v>0.96335984849415313</c:v>
                </c:pt>
                <c:pt idx="144">
                  <c:v>0.97808432671638379</c:v>
                </c:pt>
                <c:pt idx="145">
                  <c:v>0.96592946867355067</c:v>
                </c:pt>
                <c:pt idx="146">
                  <c:v>0.95982153696655137</c:v>
                </c:pt>
                <c:pt idx="147">
                  <c:v>0.96280525421082985</c:v>
                </c:pt>
                <c:pt idx="148">
                  <c:v>0.96672253849870271</c:v>
                </c:pt>
                <c:pt idx="149">
                  <c:v>0.9730578538618645</c:v>
                </c:pt>
                <c:pt idx="150">
                  <c:v>0.97304306468097601</c:v>
                </c:pt>
                <c:pt idx="151">
                  <c:v>0.97137928183100652</c:v>
                </c:pt>
                <c:pt idx="152">
                  <c:v>0.97145877367828293</c:v>
                </c:pt>
                <c:pt idx="153">
                  <c:v>0.96670590067020323</c:v>
                </c:pt>
                <c:pt idx="154">
                  <c:v>0.96885402919427499</c:v>
                </c:pt>
                <c:pt idx="155">
                  <c:v>0.96457256132701974</c:v>
                </c:pt>
                <c:pt idx="156">
                  <c:v>0.95647363614289027</c:v>
                </c:pt>
                <c:pt idx="157">
                  <c:v>0.94673680917534597</c:v>
                </c:pt>
                <c:pt idx="158">
                  <c:v>0.94245164401286896</c:v>
                </c:pt>
                <c:pt idx="159">
                  <c:v>0.92740919840153291</c:v>
                </c:pt>
                <c:pt idx="160">
                  <c:v>0.90961041920208097</c:v>
                </c:pt>
                <c:pt idx="161">
                  <c:v>0.90245800159482303</c:v>
                </c:pt>
                <c:pt idx="162">
                  <c:v>0.8997626733778723</c:v>
                </c:pt>
                <c:pt idx="163">
                  <c:v>0.89709692352269876</c:v>
                </c:pt>
                <c:pt idx="164">
                  <c:v>0.8934569363764876</c:v>
                </c:pt>
                <c:pt idx="165">
                  <c:v>0.89420563865897373</c:v>
                </c:pt>
                <c:pt idx="166">
                  <c:v>0.88111721357254658</c:v>
                </c:pt>
                <c:pt idx="167">
                  <c:v>0.88757084238281736</c:v>
                </c:pt>
                <c:pt idx="168">
                  <c:v>0.88831399872247052</c:v>
                </c:pt>
                <c:pt idx="169">
                  <c:v>0.88745992352615288</c:v>
                </c:pt>
              </c:numCache>
            </c:numRef>
          </c:val>
          <c:smooth val="0"/>
          <c:extLst>
            <c:ext xmlns:c16="http://schemas.microsoft.com/office/drawing/2014/chart" uri="{C3380CC4-5D6E-409C-BE32-E72D297353CC}">
              <c16:uniqueId val="{00000001-C6DA-4F82-813F-4D18F9D3BE38}"/>
            </c:ext>
          </c:extLst>
        </c:ser>
        <c:ser>
          <c:idx val="2"/>
          <c:order val="2"/>
          <c:tx>
            <c:v>Consum de carburants d'automoció</c:v>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Sèrie!$Z$137:$GM$137</c:f>
              <c:numCache>
                <c:formatCode>_(* #,##0.00_);_(* \(#,##0.00\);_(* "-"??_);_(@_)</c:formatCode>
                <c:ptCount val="170"/>
                <c:pt idx="0">
                  <c:v>1</c:v>
                </c:pt>
                <c:pt idx="1">
                  <c:v>1.0010806112331949</c:v>
                </c:pt>
                <c:pt idx="2">
                  <c:v>1.0039517589011897</c:v>
                </c:pt>
                <c:pt idx="3">
                  <c:v>1.0058729997809062</c:v>
                </c:pt>
                <c:pt idx="4">
                  <c:v>1.006709429865466</c:v>
                </c:pt>
                <c:pt idx="5">
                  <c:v>1.0083221277510597</c:v>
                </c:pt>
                <c:pt idx="6">
                  <c:v>1.0115147555338326</c:v>
                </c:pt>
                <c:pt idx="7">
                  <c:v>1.0148181351988128</c:v>
                </c:pt>
                <c:pt idx="8">
                  <c:v>1.0120181860373831</c:v>
                </c:pt>
                <c:pt idx="9">
                  <c:v>1.0162808628754401</c:v>
                </c:pt>
                <c:pt idx="10">
                  <c:v>1.0175417517893244</c:v>
                </c:pt>
                <c:pt idx="11">
                  <c:v>1.0165300885961213</c:v>
                </c:pt>
                <c:pt idx="12">
                  <c:v>1.0165823492063994</c:v>
                </c:pt>
                <c:pt idx="13">
                  <c:v>1.0181698010063613</c:v>
                </c:pt>
                <c:pt idx="14">
                  <c:v>1.0073159453628329</c:v>
                </c:pt>
                <c:pt idx="15">
                  <c:v>1.0093712722532491</c:v>
                </c:pt>
                <c:pt idx="16">
                  <c:v>1.0020164768966926</c:v>
                </c:pt>
                <c:pt idx="17">
                  <c:v>0.9903362168631088</c:v>
                </c:pt>
                <c:pt idx="18">
                  <c:v>0.98792904124322212</c:v>
                </c:pt>
                <c:pt idx="19">
                  <c:v>0.98089742893509191</c:v>
                </c:pt>
                <c:pt idx="20">
                  <c:v>0.9762378382326049</c:v>
                </c:pt>
                <c:pt idx="21">
                  <c:v>0.968127163174756</c:v>
                </c:pt>
                <c:pt idx="22">
                  <c:v>0.95770783151557037</c:v>
                </c:pt>
                <c:pt idx="23">
                  <c:v>0.95707187169272523</c:v>
                </c:pt>
                <c:pt idx="24">
                  <c:v>0.94919877511946427</c:v>
                </c:pt>
                <c:pt idx="25">
                  <c:v>0.94173693948744441</c:v>
                </c:pt>
                <c:pt idx="26">
                  <c:v>0.94029628916032459</c:v>
                </c:pt>
                <c:pt idx="27">
                  <c:v>0.93369397818508582</c:v>
                </c:pt>
                <c:pt idx="28">
                  <c:v>0.93120394364095038</c:v>
                </c:pt>
                <c:pt idx="29">
                  <c:v>0.93527550090770073</c:v>
                </c:pt>
                <c:pt idx="30">
                  <c:v>0.9331419911461295</c:v>
                </c:pt>
                <c:pt idx="31">
                  <c:v>0.93287527946726134</c:v>
                </c:pt>
                <c:pt idx="32">
                  <c:v>0.93507007421694954</c:v>
                </c:pt>
                <c:pt idx="33">
                  <c:v>0.93441858657354337</c:v>
                </c:pt>
                <c:pt idx="34">
                  <c:v>0.93686891593892674</c:v>
                </c:pt>
                <c:pt idx="35">
                  <c:v>0.93669426027009139</c:v>
                </c:pt>
                <c:pt idx="36">
                  <c:v>0.93153580859763252</c:v>
                </c:pt>
                <c:pt idx="37">
                  <c:v>0.93019198292913441</c:v>
                </c:pt>
                <c:pt idx="38">
                  <c:v>0.93267308630150925</c:v>
                </c:pt>
                <c:pt idx="39">
                  <c:v>0.93176789210077104</c:v>
                </c:pt>
                <c:pt idx="40">
                  <c:v>0.92989509753422517</c:v>
                </c:pt>
                <c:pt idx="41">
                  <c:v>0.92879308194697285</c:v>
                </c:pt>
                <c:pt idx="42">
                  <c:v>0.92610187898058893</c:v>
                </c:pt>
                <c:pt idx="43">
                  <c:v>0.92465673184059638</c:v>
                </c:pt>
                <c:pt idx="44">
                  <c:v>0.92274468739686277</c:v>
                </c:pt>
                <c:pt idx="45">
                  <c:v>0.91886628153092986</c:v>
                </c:pt>
                <c:pt idx="46">
                  <c:v>0.91868761013098454</c:v>
                </c:pt>
                <c:pt idx="47">
                  <c:v>0.91645809383472754</c:v>
                </c:pt>
                <c:pt idx="48">
                  <c:v>0.91819621059978518</c:v>
                </c:pt>
                <c:pt idx="49">
                  <c:v>0.91815788108537255</c:v>
                </c:pt>
                <c:pt idx="50">
                  <c:v>0.91488821983661528</c:v>
                </c:pt>
                <c:pt idx="51">
                  <c:v>0.9126283440615115</c:v>
                </c:pt>
                <c:pt idx="52">
                  <c:v>0.9111130616785128</c:v>
                </c:pt>
                <c:pt idx="53">
                  <c:v>0.90718142685540493</c:v>
                </c:pt>
                <c:pt idx="54">
                  <c:v>0.90024883000909595</c:v>
                </c:pt>
                <c:pt idx="55">
                  <c:v>0.90236544653000361</c:v>
                </c:pt>
                <c:pt idx="56">
                  <c:v>0.90175436103204476</c:v>
                </c:pt>
                <c:pt idx="57">
                  <c:v>0.89713381394577452</c:v>
                </c:pt>
                <c:pt idx="58">
                  <c:v>0.89070248022180498</c:v>
                </c:pt>
                <c:pt idx="59">
                  <c:v>0.88682544930301788</c:v>
                </c:pt>
                <c:pt idx="60">
                  <c:v>0.88295151580722764</c:v>
                </c:pt>
                <c:pt idx="61">
                  <c:v>0.87859294137908206</c:v>
                </c:pt>
                <c:pt idx="62">
                  <c:v>0.873367028538927</c:v>
                </c:pt>
                <c:pt idx="63">
                  <c:v>0.86477060243981019</c:v>
                </c:pt>
                <c:pt idx="64">
                  <c:v>0.85897057727722614</c:v>
                </c:pt>
                <c:pt idx="65">
                  <c:v>0.85605392805547098</c:v>
                </c:pt>
                <c:pt idx="66">
                  <c:v>0.85139979414872591</c:v>
                </c:pt>
                <c:pt idx="67">
                  <c:v>0.8466352086938348</c:v>
                </c:pt>
                <c:pt idx="68">
                  <c:v>0.83405278279933137</c:v>
                </c:pt>
                <c:pt idx="69">
                  <c:v>0.83059905986004556</c:v>
                </c:pt>
                <c:pt idx="70">
                  <c:v>0.82648327241790487</c:v>
                </c:pt>
                <c:pt idx="71">
                  <c:v>0.82024093135138432</c:v>
                </c:pt>
                <c:pt idx="72">
                  <c:v>0.81415818547192309</c:v>
                </c:pt>
                <c:pt idx="73">
                  <c:v>0.80720799332036686</c:v>
                </c:pt>
                <c:pt idx="74">
                  <c:v>0.80144818815546714</c:v>
                </c:pt>
                <c:pt idx="75">
                  <c:v>0.80399679181165895</c:v>
                </c:pt>
                <c:pt idx="76">
                  <c:v>0.7976602433097052</c:v>
                </c:pt>
                <c:pt idx="77">
                  <c:v>0.78738224505605114</c:v>
                </c:pt>
                <c:pt idx="78">
                  <c:v>0.78775092278890846</c:v>
                </c:pt>
                <c:pt idx="79">
                  <c:v>0.7853139751394862</c:v>
                </c:pt>
                <c:pt idx="80">
                  <c:v>0.78614956550851833</c:v>
                </c:pt>
                <c:pt idx="81">
                  <c:v>0.78805919593711637</c:v>
                </c:pt>
                <c:pt idx="82">
                  <c:v>0.78728276594802216</c:v>
                </c:pt>
                <c:pt idx="83">
                  <c:v>0.78682895618491777</c:v>
                </c:pt>
                <c:pt idx="84">
                  <c:v>0.790097884345627</c:v>
                </c:pt>
                <c:pt idx="85">
                  <c:v>0.79157065825374207</c:v>
                </c:pt>
                <c:pt idx="86">
                  <c:v>0.79243957514077967</c:v>
                </c:pt>
                <c:pt idx="87">
                  <c:v>0.79115948919080203</c:v>
                </c:pt>
                <c:pt idx="88">
                  <c:v>0.79602204954698741</c:v>
                </c:pt>
                <c:pt idx="89">
                  <c:v>0.80050259285599668</c:v>
                </c:pt>
                <c:pt idx="90">
                  <c:v>0.80167682134733631</c:v>
                </c:pt>
                <c:pt idx="91">
                  <c:v>0.799192142571579</c:v>
                </c:pt>
                <c:pt idx="92">
                  <c:v>0.80283019253390908</c:v>
                </c:pt>
                <c:pt idx="93">
                  <c:v>0.80343262510210622</c:v>
                </c:pt>
                <c:pt idx="94">
                  <c:v>0.80295191980779257</c:v>
                </c:pt>
                <c:pt idx="95">
                  <c:v>0.80750694416468394</c:v>
                </c:pt>
                <c:pt idx="96">
                  <c:v>0.81000974720496255</c:v>
                </c:pt>
                <c:pt idx="97">
                  <c:v>0.8125462511188648</c:v>
                </c:pt>
                <c:pt idx="98">
                  <c:v>0.81644552652062097</c:v>
                </c:pt>
                <c:pt idx="99">
                  <c:v>0.8197292563822498</c:v>
                </c:pt>
                <c:pt idx="100">
                  <c:v>0.82056572185333299</c:v>
                </c:pt>
                <c:pt idx="101">
                  <c:v>0.8262000345463707</c:v>
                </c:pt>
                <c:pt idx="102">
                  <c:v>0.83097252976349945</c:v>
                </c:pt>
                <c:pt idx="103">
                  <c:v>0.83353557746397111</c:v>
                </c:pt>
                <c:pt idx="104">
                  <c:v>0.83418564897975611</c:v>
                </c:pt>
                <c:pt idx="105">
                  <c:v>0.83394799512200946</c:v>
                </c:pt>
                <c:pt idx="106">
                  <c:v>0.83760398300454719</c:v>
                </c:pt>
                <c:pt idx="107">
                  <c:v>0.83936490704593569</c:v>
                </c:pt>
                <c:pt idx="108">
                  <c:v>0.84159411382474292</c:v>
                </c:pt>
                <c:pt idx="109">
                  <c:v>0.84934721569883098</c:v>
                </c:pt>
                <c:pt idx="110">
                  <c:v>0.85416118432556909</c:v>
                </c:pt>
                <c:pt idx="111">
                  <c:v>0.85893782055006485</c:v>
                </c:pt>
                <c:pt idx="112">
                  <c:v>0.86269293713346074</c:v>
                </c:pt>
                <c:pt idx="113">
                  <c:v>0.86534013311700686</c:v>
                </c:pt>
                <c:pt idx="114">
                  <c:v>0.86421495675456794</c:v>
                </c:pt>
                <c:pt idx="115">
                  <c:v>0.8709107797298502</c:v>
                </c:pt>
                <c:pt idx="116">
                  <c:v>0.87629215491988799</c:v>
                </c:pt>
                <c:pt idx="117">
                  <c:v>0.87721814220750016</c:v>
                </c:pt>
                <c:pt idx="118">
                  <c:v>0.88125897438179313</c:v>
                </c:pt>
                <c:pt idx="119">
                  <c:v>0.88224522998729138</c:v>
                </c:pt>
                <c:pt idx="120">
                  <c:v>0.88221783180036417</c:v>
                </c:pt>
                <c:pt idx="121">
                  <c:v>0.87808660307577968</c:v>
                </c:pt>
                <c:pt idx="122">
                  <c:v>0.88003716081960359</c:v>
                </c:pt>
                <c:pt idx="123">
                  <c:v>0.87636484571713424</c:v>
                </c:pt>
                <c:pt idx="124">
                  <c:v>0.88009253540647991</c:v>
                </c:pt>
                <c:pt idx="125">
                  <c:v>0.88372845338516837</c:v>
                </c:pt>
                <c:pt idx="126">
                  <c:v>0.88434444822763325</c:v>
                </c:pt>
                <c:pt idx="127">
                  <c:v>0.88508901602368406</c:v>
                </c:pt>
                <c:pt idx="128">
                  <c:v>0.88412484539344605</c:v>
                </c:pt>
                <c:pt idx="129">
                  <c:v>0.88622061096741034</c:v>
                </c:pt>
                <c:pt idx="130">
                  <c:v>0.88772566858450497</c:v>
                </c:pt>
                <c:pt idx="131">
                  <c:v>0.88883587880518711</c:v>
                </c:pt>
                <c:pt idx="132">
                  <c:v>0.89221560432729807</c:v>
                </c:pt>
                <c:pt idx="133">
                  <c:v>0.8936443620744372</c:v>
                </c:pt>
                <c:pt idx="134">
                  <c:v>0.89616816170039648</c:v>
                </c:pt>
                <c:pt idx="135">
                  <c:v>0.89882156357859289</c:v>
                </c:pt>
                <c:pt idx="136">
                  <c:v>0.90132116280894292</c:v>
                </c:pt>
                <c:pt idx="137">
                  <c:v>0.90184368149165539</c:v>
                </c:pt>
                <c:pt idx="138">
                  <c:v>0.90652375709134358</c:v>
                </c:pt>
                <c:pt idx="139">
                  <c:v>0.90958871059705593</c:v>
                </c:pt>
                <c:pt idx="140">
                  <c:v>0.91002463891409424</c:v>
                </c:pt>
                <c:pt idx="141">
                  <c:v>0.91543413377801841</c:v>
                </c:pt>
                <c:pt idx="142">
                  <c:v>0.91855637129166334</c:v>
                </c:pt>
                <c:pt idx="143">
                  <c:v>0.91859052636198535</c:v>
                </c:pt>
                <c:pt idx="144">
                  <c:v>0.92333573207607578</c:v>
                </c:pt>
                <c:pt idx="145">
                  <c:v>0.92551061542167601</c:v>
                </c:pt>
                <c:pt idx="146">
                  <c:v>0.92450166174709347</c:v>
                </c:pt>
                <c:pt idx="147">
                  <c:v>0.92986509541157247</c:v>
                </c:pt>
                <c:pt idx="148">
                  <c:v>0.93273398498401372</c:v>
                </c:pt>
                <c:pt idx="149">
                  <c:v>0.93158072461352703</c:v>
                </c:pt>
                <c:pt idx="150">
                  <c:v>0.93714536022420469</c:v>
                </c:pt>
                <c:pt idx="151">
                  <c:v>0.93808614258354284</c:v>
                </c:pt>
                <c:pt idx="152">
                  <c:v>0.94152102392913206</c:v>
                </c:pt>
                <c:pt idx="153">
                  <c:v>0.94631817084071934</c:v>
                </c:pt>
                <c:pt idx="154">
                  <c:v>0.94756567272302228</c:v>
                </c:pt>
                <c:pt idx="155">
                  <c:v>0.95264678840384409</c:v>
                </c:pt>
                <c:pt idx="156">
                  <c:v>0.95588366688356308</c:v>
                </c:pt>
                <c:pt idx="157">
                  <c:v>0.96134371227773197</c:v>
                </c:pt>
                <c:pt idx="158">
                  <c:v>0.94289030357961678</c:v>
                </c:pt>
                <c:pt idx="159">
                  <c:v>0.89756364867678629</c:v>
                </c:pt>
                <c:pt idx="160">
                  <c:v>0.86072876442103141</c:v>
                </c:pt>
                <c:pt idx="161">
                  <c:v>0.84461924721660042</c:v>
                </c:pt>
                <c:pt idx="162">
                  <c:v>0.83324478081887843</c:v>
                </c:pt>
                <c:pt idx="163">
                  <c:v>0.82269491421670582</c:v>
                </c:pt>
                <c:pt idx="164">
                  <c:v>0.81790295422288872</c:v>
                </c:pt>
                <c:pt idx="165">
                  <c:v>0.80652227901328355</c:v>
                </c:pt>
                <c:pt idx="166">
                  <c:v>0.79146897496782431</c:v>
                </c:pt>
                <c:pt idx="167">
                  <c:v>0.78195797296301217</c:v>
                </c:pt>
                <c:pt idx="168">
                  <c:v>0.7592946832272518</c:v>
                </c:pt>
                <c:pt idx="169">
                  <c:v>0.74392730386071826</c:v>
                </c:pt>
              </c:numCache>
            </c:numRef>
          </c:val>
          <c:smooth val="0"/>
          <c:extLst>
            <c:ext xmlns:c16="http://schemas.microsoft.com/office/drawing/2014/chart" uri="{C3380CC4-5D6E-409C-BE32-E72D297353CC}">
              <c16:uniqueId val="{00000002-C6DA-4F82-813F-4D18F9D3BE38}"/>
            </c:ext>
          </c:extLst>
        </c:ser>
        <c:dLbls>
          <c:showLegendKey val="0"/>
          <c:showVal val="0"/>
          <c:showCatName val="0"/>
          <c:showSerName val="0"/>
          <c:showPercent val="0"/>
          <c:showBubbleSize val="0"/>
        </c:dLbls>
        <c:smooth val="0"/>
        <c:axId val="179692288"/>
        <c:axId val="179693824"/>
      </c:lineChart>
      <c:dateAx>
        <c:axId val="179692288"/>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ru-RU"/>
          </a:p>
        </c:txPr>
        <c:crossAx val="179693824"/>
        <c:crosses val="autoZero"/>
        <c:auto val="1"/>
        <c:lblOffset val="100"/>
        <c:baseTimeUnit val="months"/>
        <c:majorUnit val="3"/>
        <c:minorUnit val="2"/>
      </c:dateAx>
      <c:valAx>
        <c:axId val="179693824"/>
        <c:scaling>
          <c:orientation val="minMax"/>
          <c:max val="1.05"/>
          <c:min val="0.70000000000000007"/>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79692288"/>
        <c:crosses val="autoZero"/>
        <c:crossBetween val="midCat"/>
      </c:valAx>
    </c:plotArea>
    <c:legend>
      <c:legendPos val="b"/>
      <c:layout>
        <c:manualLayout>
          <c:xMode val="edge"/>
          <c:yMode val="edge"/>
          <c:x val="0.15630541111367163"/>
          <c:y val="0.85813847830424705"/>
          <c:w val="0.72287711404495469"/>
          <c:h val="0.13733072098382018"/>
        </c:manualLayout>
      </c:layout>
      <c:overlay val="0"/>
      <c:txPr>
        <a:bodyPr/>
        <a:lstStyle/>
        <a:p>
          <a:pPr>
            <a:defRPr sz="1050"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a:t>
            </a:r>
          </a:p>
        </c:rich>
      </c:tx>
      <c:layout/>
      <c:overlay val="0"/>
    </c:title>
    <c:autoTitleDeleted val="0"/>
    <c:plotArea>
      <c:layout>
        <c:manualLayout>
          <c:layoutTarget val="inner"/>
          <c:xMode val="edge"/>
          <c:yMode val="edge"/>
          <c:x val="7.4187458495398914E-2"/>
          <c:y val="0.13999975584447896"/>
          <c:w val="0.87584086787006465"/>
          <c:h val="0.65398962339015321"/>
        </c:manualLayout>
      </c:layout>
      <c:lineChart>
        <c:grouping val="standard"/>
        <c:varyColors val="0"/>
        <c:ser>
          <c:idx val="0"/>
          <c:order val="0"/>
          <c:tx>
            <c:strRef>
              <c:f>Sèrie!$A$129</c:f>
              <c:strCache>
                <c:ptCount val="1"/>
                <c:pt idx="0">
                  <c:v>Indústria</c:v>
                </c:pt>
              </c:strCache>
            </c:strRef>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Sèrie!$Z$129:$GM$129</c:f>
              <c:numCache>
                <c:formatCode>_(* #,##0.00_);_(* \(#,##0.00\);_(* "-"??_);_(@_)</c:formatCode>
                <c:ptCount val="170"/>
                <c:pt idx="0">
                  <c:v>1</c:v>
                </c:pt>
                <c:pt idx="1">
                  <c:v>1.0011250233165454</c:v>
                </c:pt>
                <c:pt idx="2">
                  <c:v>1.0033226077224398</c:v>
                </c:pt>
                <c:pt idx="3">
                  <c:v>1.0046749673568365</c:v>
                </c:pt>
                <c:pt idx="4">
                  <c:v>1.0058699403096436</c:v>
                </c:pt>
                <c:pt idx="5">
                  <c:v>1.0070707423988059</c:v>
                </c:pt>
                <c:pt idx="6">
                  <c:v>1.0068842100354412</c:v>
                </c:pt>
                <c:pt idx="7">
                  <c:v>1.0092858142137657</c:v>
                </c:pt>
                <c:pt idx="8">
                  <c:v>1.0098454113038611</c:v>
                </c:pt>
                <c:pt idx="9">
                  <c:v>1.0070241093079648</c:v>
                </c:pt>
                <c:pt idx="10">
                  <c:v>1.00906430703227</c:v>
                </c:pt>
                <c:pt idx="11">
                  <c:v>1.012171236709569</c:v>
                </c:pt>
                <c:pt idx="12">
                  <c:v>1.0140074146614437</c:v>
                </c:pt>
                <c:pt idx="13">
                  <c:v>1.0170851986569669</c:v>
                </c:pt>
                <c:pt idx="14">
                  <c:v>1.0151207797052788</c:v>
                </c:pt>
                <c:pt idx="15">
                  <c:v>1.0112327457563886</c:v>
                </c:pt>
                <c:pt idx="16">
                  <c:v>1.01368681216191</c:v>
                </c:pt>
                <c:pt idx="17">
                  <c:v>1.009029332214139</c:v>
                </c:pt>
                <c:pt idx="18">
                  <c:v>1.0013756761798174</c:v>
                </c:pt>
                <c:pt idx="19">
                  <c:v>0.99365207050923332</c:v>
                </c:pt>
                <c:pt idx="20">
                  <c:v>0.99147197351240446</c:v>
                </c:pt>
                <c:pt idx="21">
                  <c:v>0.98368424734191373</c:v>
                </c:pt>
                <c:pt idx="22">
                  <c:v>0.96937954672635707</c:v>
                </c:pt>
                <c:pt idx="23">
                  <c:v>0.96445392650624884</c:v>
                </c:pt>
                <c:pt idx="24">
                  <c:v>0.95365253684014173</c:v>
                </c:pt>
                <c:pt idx="25">
                  <c:v>0.93682382018280164</c:v>
                </c:pt>
                <c:pt idx="26">
                  <c:v>0.92268233538518929</c:v>
                </c:pt>
                <c:pt idx="27">
                  <c:v>0.91456817757880993</c:v>
                </c:pt>
                <c:pt idx="28">
                  <c:v>0.89806589255735869</c:v>
                </c:pt>
                <c:pt idx="29">
                  <c:v>0.88359797612385738</c:v>
                </c:pt>
                <c:pt idx="30">
                  <c:v>0.87242935086737539</c:v>
                </c:pt>
                <c:pt idx="31">
                  <c:v>0.86611639619473957</c:v>
                </c:pt>
                <c:pt idx="32">
                  <c:v>0.85996665734004829</c:v>
                </c:pt>
                <c:pt idx="33">
                  <c:v>0.8531349095318036</c:v>
                </c:pt>
                <c:pt idx="34">
                  <c:v>0.85488947957470607</c:v>
                </c:pt>
                <c:pt idx="35">
                  <c:v>0.84967823167319512</c:v>
                </c:pt>
                <c:pt idx="36">
                  <c:v>0.84952084499160585</c:v>
                </c:pt>
                <c:pt idx="37">
                  <c:v>0.85234214698750221</c:v>
                </c:pt>
                <c:pt idx="38">
                  <c:v>0.86248484424547656</c:v>
                </c:pt>
                <c:pt idx="39">
                  <c:v>0.86653026487595586</c:v>
                </c:pt>
                <c:pt idx="40">
                  <c:v>0.87078553441522089</c:v>
                </c:pt>
                <c:pt idx="41">
                  <c:v>0.87930773176646138</c:v>
                </c:pt>
                <c:pt idx="42">
                  <c:v>0.88838369707144182</c:v>
                </c:pt>
                <c:pt idx="43">
                  <c:v>0.89512217869800403</c:v>
                </c:pt>
                <c:pt idx="44">
                  <c:v>0.89862548964745381</c:v>
                </c:pt>
                <c:pt idx="45">
                  <c:v>0.90471110800223831</c:v>
                </c:pt>
                <c:pt idx="46">
                  <c:v>0.90233864950568932</c:v>
                </c:pt>
                <c:pt idx="47">
                  <c:v>0.90625582913635516</c:v>
                </c:pt>
                <c:pt idx="48">
                  <c:v>0.90908296026860658</c:v>
                </c:pt>
                <c:pt idx="49">
                  <c:v>0.91180516694646518</c:v>
                </c:pt>
                <c:pt idx="50">
                  <c:v>0.9087157246782317</c:v>
                </c:pt>
                <c:pt idx="51">
                  <c:v>0.91315169744450664</c:v>
                </c:pt>
                <c:pt idx="52">
                  <c:v>0.91204416153702672</c:v>
                </c:pt>
                <c:pt idx="53">
                  <c:v>0.91472556426039908</c:v>
                </c:pt>
                <c:pt idx="54">
                  <c:v>0.91438747435180001</c:v>
                </c:pt>
                <c:pt idx="55">
                  <c:v>0.90956094944972943</c:v>
                </c:pt>
                <c:pt idx="56">
                  <c:v>0.90676296399925382</c:v>
                </c:pt>
                <c:pt idx="57">
                  <c:v>0.91089582167506067</c:v>
                </c:pt>
                <c:pt idx="58">
                  <c:v>0.91000396381272153</c:v>
                </c:pt>
                <c:pt idx="59">
                  <c:v>0.90799291177019215</c:v>
                </c:pt>
                <c:pt idx="60">
                  <c:v>0.90230950382391351</c:v>
                </c:pt>
                <c:pt idx="61">
                  <c:v>0.90142930423428469</c:v>
                </c:pt>
                <c:pt idx="62">
                  <c:v>0.89822910837530312</c:v>
                </c:pt>
                <c:pt idx="63">
                  <c:v>0.89489484238015293</c:v>
                </c:pt>
                <c:pt idx="64">
                  <c:v>0.89048218615929853</c:v>
                </c:pt>
                <c:pt idx="65">
                  <c:v>0.88582470621152765</c:v>
                </c:pt>
                <c:pt idx="66">
                  <c:v>0.88310249953366904</c:v>
                </c:pt>
                <c:pt idx="67">
                  <c:v>0.88110893490020514</c:v>
                </c:pt>
                <c:pt idx="68">
                  <c:v>0.882362199216564</c:v>
                </c:pt>
                <c:pt idx="69">
                  <c:v>0.87369427345644468</c:v>
                </c:pt>
                <c:pt idx="70">
                  <c:v>0.87494753777280354</c:v>
                </c:pt>
                <c:pt idx="71">
                  <c:v>0.86918252191755263</c:v>
                </c:pt>
                <c:pt idx="72">
                  <c:v>0.86665850587576942</c:v>
                </c:pt>
                <c:pt idx="73">
                  <c:v>0.86709569110240625</c:v>
                </c:pt>
                <c:pt idx="74">
                  <c:v>0.86314353665360932</c:v>
                </c:pt>
                <c:pt idx="75">
                  <c:v>0.85161350494310761</c:v>
                </c:pt>
                <c:pt idx="76">
                  <c:v>0.85548988061928743</c:v>
                </c:pt>
                <c:pt idx="77">
                  <c:v>0.85048265249020694</c:v>
                </c:pt>
                <c:pt idx="78">
                  <c:v>0.84590095131505305</c:v>
                </c:pt>
                <c:pt idx="79">
                  <c:v>0.84366256295467257</c:v>
                </c:pt>
                <c:pt idx="80">
                  <c:v>0.84009513150531623</c:v>
                </c:pt>
                <c:pt idx="81">
                  <c:v>0.84018256855064355</c:v>
                </c:pt>
                <c:pt idx="82">
                  <c:v>0.83707563887334446</c:v>
                </c:pt>
                <c:pt idx="83">
                  <c:v>0.83585152023876141</c:v>
                </c:pt>
                <c:pt idx="84">
                  <c:v>0.83646940869240816</c:v>
                </c:pt>
                <c:pt idx="85">
                  <c:v>0.83371222719641869</c:v>
                </c:pt>
                <c:pt idx="86">
                  <c:v>0.83499463719455325</c:v>
                </c:pt>
                <c:pt idx="87">
                  <c:v>0.8378159391904495</c:v>
                </c:pt>
                <c:pt idx="88">
                  <c:v>0.83815402909904857</c:v>
                </c:pt>
                <c:pt idx="89">
                  <c:v>0.84034578436858776</c:v>
                </c:pt>
                <c:pt idx="90">
                  <c:v>0.84197211341167677</c:v>
                </c:pt>
                <c:pt idx="91">
                  <c:v>0.84386658272710302</c:v>
                </c:pt>
                <c:pt idx="92">
                  <c:v>0.84548125349748171</c:v>
                </c:pt>
                <c:pt idx="93">
                  <c:v>0.84790034508487222</c:v>
                </c:pt>
                <c:pt idx="94">
                  <c:v>0.85030777839955218</c:v>
                </c:pt>
                <c:pt idx="95">
                  <c:v>0.85174757507927623</c:v>
                </c:pt>
                <c:pt idx="96">
                  <c:v>0.85542576011938054</c:v>
                </c:pt>
                <c:pt idx="97">
                  <c:v>0.85555400111919411</c:v>
                </c:pt>
                <c:pt idx="98">
                  <c:v>0.85521591121059493</c:v>
                </c:pt>
                <c:pt idx="99">
                  <c:v>0.85986756202201076</c:v>
                </c:pt>
                <c:pt idx="100">
                  <c:v>0.85733188770751712</c:v>
                </c:pt>
                <c:pt idx="101">
                  <c:v>0.85985007461294527</c:v>
                </c:pt>
                <c:pt idx="102">
                  <c:v>0.86398293228875211</c:v>
                </c:pt>
                <c:pt idx="103">
                  <c:v>0.86714232419324755</c:v>
                </c:pt>
                <c:pt idx="104">
                  <c:v>0.86913005969035639</c:v>
                </c:pt>
                <c:pt idx="105">
                  <c:v>0.86722393210221982</c:v>
                </c:pt>
                <c:pt idx="106">
                  <c:v>0.86715398246595787</c:v>
                </c:pt>
                <c:pt idx="107">
                  <c:v>0.87083216750606229</c:v>
                </c:pt>
                <c:pt idx="108">
                  <c:v>0.87230693900391731</c:v>
                </c:pt>
                <c:pt idx="109">
                  <c:v>0.87235940123111355</c:v>
                </c:pt>
                <c:pt idx="110">
                  <c:v>0.8762008020891624</c:v>
                </c:pt>
                <c:pt idx="111">
                  <c:v>0.87433547845551207</c:v>
                </c:pt>
                <c:pt idx="112">
                  <c:v>0.87815939190449543</c:v>
                </c:pt>
                <c:pt idx="113">
                  <c:v>0.87646311322514447</c:v>
                </c:pt>
                <c:pt idx="114">
                  <c:v>0.87548381831747801</c:v>
                </c:pt>
                <c:pt idx="115">
                  <c:v>0.87347276627494874</c:v>
                </c:pt>
                <c:pt idx="116">
                  <c:v>0.87606090281663873</c:v>
                </c:pt>
                <c:pt idx="117">
                  <c:v>0.87957587203879872</c:v>
                </c:pt>
                <c:pt idx="118">
                  <c:v>0.88064260399179251</c:v>
                </c:pt>
                <c:pt idx="119">
                  <c:v>0.88184340608095513</c:v>
                </c:pt>
                <c:pt idx="120">
                  <c:v>0.8832482279425482</c:v>
                </c:pt>
                <c:pt idx="121">
                  <c:v>0.88169184853572102</c:v>
                </c:pt>
                <c:pt idx="122">
                  <c:v>0.88078833240067145</c:v>
                </c:pt>
                <c:pt idx="123">
                  <c:v>0.88673405148293238</c:v>
                </c:pt>
                <c:pt idx="124">
                  <c:v>0.88695555866442832</c:v>
                </c:pt>
                <c:pt idx="125">
                  <c:v>0.89274972020145493</c:v>
                </c:pt>
                <c:pt idx="126">
                  <c:v>0.89627051855997009</c:v>
                </c:pt>
                <c:pt idx="127">
                  <c:v>0.90031593919044939</c:v>
                </c:pt>
                <c:pt idx="128">
                  <c:v>0.90004779891811226</c:v>
                </c:pt>
                <c:pt idx="129">
                  <c:v>0.89987292482745751</c:v>
                </c:pt>
                <c:pt idx="130">
                  <c:v>0.89983795000932654</c:v>
                </c:pt>
                <c:pt idx="131">
                  <c:v>0.90421563141205008</c:v>
                </c:pt>
                <c:pt idx="132">
                  <c:v>0.90352196418578623</c:v>
                </c:pt>
                <c:pt idx="133">
                  <c:v>0.90652979854504756</c:v>
                </c:pt>
                <c:pt idx="134">
                  <c:v>0.90177905241559397</c:v>
                </c:pt>
                <c:pt idx="135">
                  <c:v>0.89318107629173649</c:v>
                </c:pt>
                <c:pt idx="136">
                  <c:v>0.88929887147920161</c:v>
                </c:pt>
                <c:pt idx="137">
                  <c:v>0.8774657246782317</c:v>
                </c:pt>
                <c:pt idx="138">
                  <c:v>0.87126352359634396</c:v>
                </c:pt>
                <c:pt idx="139">
                  <c:v>0.86457750419697821</c:v>
                </c:pt>
                <c:pt idx="140">
                  <c:v>0.85853268979667974</c:v>
                </c:pt>
                <c:pt idx="141">
                  <c:v>0.85513430330162266</c:v>
                </c:pt>
                <c:pt idx="142">
                  <c:v>0.85015622085431808</c:v>
                </c:pt>
                <c:pt idx="143">
                  <c:v>0.83759443200895345</c:v>
                </c:pt>
                <c:pt idx="144">
                  <c:v>0.83432428651371005</c:v>
                </c:pt>
                <c:pt idx="145">
                  <c:v>0.83515202387614251</c:v>
                </c:pt>
                <c:pt idx="146">
                  <c:v>0.83715724678231673</c:v>
                </c:pt>
                <c:pt idx="147">
                  <c:v>0.8394306099608283</c:v>
                </c:pt>
                <c:pt idx="148">
                  <c:v>0.83656267487409075</c:v>
                </c:pt>
                <c:pt idx="149">
                  <c:v>0.84038075918671884</c:v>
                </c:pt>
                <c:pt idx="150">
                  <c:v>0.84071301995896286</c:v>
                </c:pt>
                <c:pt idx="151">
                  <c:v>0.84264246409252008</c:v>
                </c:pt>
                <c:pt idx="152">
                  <c:v>0.84261914754709943</c:v>
                </c:pt>
                <c:pt idx="153">
                  <c:v>0.84339442268233533</c:v>
                </c:pt>
                <c:pt idx="154">
                  <c:v>0.84593009699682897</c:v>
                </c:pt>
                <c:pt idx="155">
                  <c:v>0.84922938817384808</c:v>
                </c:pt>
                <c:pt idx="156">
                  <c:v>0.84741069763103893</c:v>
                </c:pt>
                <c:pt idx="157">
                  <c:v>0.84174477709382567</c:v>
                </c:pt>
                <c:pt idx="158">
                  <c:v>0.84250256481999608</c:v>
                </c:pt>
                <c:pt idx="159">
                  <c:v>0.83963462973325864</c:v>
                </c:pt>
                <c:pt idx="160">
                  <c:v>0.82680470061555666</c:v>
                </c:pt>
                <c:pt idx="161">
                  <c:v>0.80956794441335556</c:v>
                </c:pt>
                <c:pt idx="162">
                  <c:v>0.79817198283902246</c:v>
                </c:pt>
                <c:pt idx="163">
                  <c:v>0.79428394889013232</c:v>
                </c:pt>
                <c:pt idx="164">
                  <c:v>0.78885119380712543</c:v>
                </c:pt>
                <c:pt idx="165">
                  <c:v>0.78380899085991429</c:v>
                </c:pt>
                <c:pt idx="166">
                  <c:v>0.78000256481999641</c:v>
                </c:pt>
                <c:pt idx="167">
                  <c:v>0.7798510072747622</c:v>
                </c:pt>
                <c:pt idx="168">
                  <c:v>0.78429280917739241</c:v>
                </c:pt>
                <c:pt idx="169">
                  <c:v>0.78322607722439852</c:v>
                </c:pt>
              </c:numCache>
            </c:numRef>
          </c:val>
          <c:smooth val="0"/>
          <c:extLst>
            <c:ext xmlns:c16="http://schemas.microsoft.com/office/drawing/2014/chart" uri="{C3380CC4-5D6E-409C-BE32-E72D297353CC}">
              <c16:uniqueId val="{00000000-D37D-4BDE-99FA-4136F3D1B55B}"/>
            </c:ext>
          </c:extLst>
        </c:ser>
        <c:ser>
          <c:idx val="1"/>
          <c:order val="1"/>
          <c:tx>
            <c:strRef>
              <c:f>Sèrie!$A$130</c:f>
              <c:strCache>
                <c:ptCount val="1"/>
                <c:pt idx="0">
                  <c:v>Terciari</c:v>
                </c:pt>
              </c:strCache>
            </c:strRef>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Sèrie!$Z$130:$GM$130</c:f>
              <c:numCache>
                <c:formatCode>_(* #,##0.00_);_(* \(#,##0.00\);_(* "-"??_);_(@_)</c:formatCode>
                <c:ptCount val="170"/>
                <c:pt idx="0">
                  <c:v>1</c:v>
                </c:pt>
                <c:pt idx="1">
                  <c:v>0.99828895378800886</c:v>
                </c:pt>
                <c:pt idx="2">
                  <c:v>0.99815152035732679</c:v>
                </c:pt>
                <c:pt idx="3">
                  <c:v>1.0033739907232433</c:v>
                </c:pt>
                <c:pt idx="4">
                  <c:v>1.0136402679951899</c:v>
                </c:pt>
                <c:pt idx="5">
                  <c:v>1.0203332760694039</c:v>
                </c:pt>
                <c:pt idx="6">
                  <c:v>1.0226833877340664</c:v>
                </c:pt>
                <c:pt idx="7">
                  <c:v>1.0202851743686652</c:v>
                </c:pt>
                <c:pt idx="8">
                  <c:v>1.0236522934203744</c:v>
                </c:pt>
                <c:pt idx="9">
                  <c:v>1.0257618965813435</c:v>
                </c:pt>
                <c:pt idx="10">
                  <c:v>1.0258512283112868</c:v>
                </c:pt>
                <c:pt idx="11">
                  <c:v>1.0338154956193095</c:v>
                </c:pt>
                <c:pt idx="12">
                  <c:v>1.0415873561243771</c:v>
                </c:pt>
                <c:pt idx="13">
                  <c:v>1.04997079539598</c:v>
                </c:pt>
                <c:pt idx="14">
                  <c:v>1.0507404226077994</c:v>
                </c:pt>
                <c:pt idx="15">
                  <c:v>1.0524720838343928</c:v>
                </c:pt>
                <c:pt idx="16">
                  <c:v>1.0517505583233122</c:v>
                </c:pt>
                <c:pt idx="17">
                  <c:v>1.0463219378113728</c:v>
                </c:pt>
                <c:pt idx="18">
                  <c:v>1.04764129874592</c:v>
                </c:pt>
                <c:pt idx="19">
                  <c:v>1.0474557636144994</c:v>
                </c:pt>
                <c:pt idx="20">
                  <c:v>1.0483353375708642</c:v>
                </c:pt>
                <c:pt idx="21">
                  <c:v>1.0545404569661572</c:v>
                </c:pt>
                <c:pt idx="22">
                  <c:v>1.0511939529290499</c:v>
                </c:pt>
                <c:pt idx="23">
                  <c:v>1.0478749355780794</c:v>
                </c:pt>
                <c:pt idx="24">
                  <c:v>1.0493660883009792</c:v>
                </c:pt>
                <c:pt idx="25">
                  <c:v>1.0538670331558153</c:v>
                </c:pt>
                <c:pt idx="26">
                  <c:v>1.0510015461260953</c:v>
                </c:pt>
                <c:pt idx="27">
                  <c:v>1.0480054973372273</c:v>
                </c:pt>
                <c:pt idx="28">
                  <c:v>1.0445902765847794</c:v>
                </c:pt>
                <c:pt idx="29">
                  <c:v>1.0513313863597318</c:v>
                </c:pt>
                <c:pt idx="30">
                  <c:v>1.0392990895035217</c:v>
                </c:pt>
                <c:pt idx="31">
                  <c:v>1.0224222642157705</c:v>
                </c:pt>
                <c:pt idx="32">
                  <c:v>1.0171723071637173</c:v>
                </c:pt>
                <c:pt idx="33">
                  <c:v>1.0152070091049645</c:v>
                </c:pt>
                <c:pt idx="34">
                  <c:v>1.0177426559010478</c:v>
                </c:pt>
                <c:pt idx="35">
                  <c:v>1.0261123518295825</c:v>
                </c:pt>
                <c:pt idx="36">
                  <c:v>1.0238584435663973</c:v>
                </c:pt>
                <c:pt idx="37">
                  <c:v>1.013386016148428</c:v>
                </c:pt>
                <c:pt idx="38">
                  <c:v>1.0162515031781481</c:v>
                </c:pt>
                <c:pt idx="39">
                  <c:v>1.0231712764129874</c:v>
                </c:pt>
                <c:pt idx="40">
                  <c:v>1.0268201339975949</c:v>
                </c:pt>
                <c:pt idx="41">
                  <c:v>1.0296306476550421</c:v>
                </c:pt>
                <c:pt idx="42">
                  <c:v>1.0489537880089332</c:v>
                </c:pt>
                <c:pt idx="43">
                  <c:v>1.0739804157361279</c:v>
                </c:pt>
                <c:pt idx="44">
                  <c:v>1.0870159766363168</c:v>
                </c:pt>
                <c:pt idx="45">
                  <c:v>1.0822813949493213</c:v>
                </c:pt>
                <c:pt idx="46">
                  <c:v>1.0830097921319362</c:v>
                </c:pt>
                <c:pt idx="47">
                  <c:v>1.0803023535475005</c:v>
                </c:pt>
                <c:pt idx="48">
                  <c:v>1.085937124205463</c:v>
                </c:pt>
                <c:pt idx="49">
                  <c:v>1.0897990036076275</c:v>
                </c:pt>
                <c:pt idx="50">
                  <c:v>1.0871190517093283</c:v>
                </c:pt>
                <c:pt idx="51">
                  <c:v>1.0863631678405772</c:v>
                </c:pt>
                <c:pt idx="52">
                  <c:v>1.0787424841092597</c:v>
                </c:pt>
                <c:pt idx="53">
                  <c:v>1.0792509878027829</c:v>
                </c:pt>
                <c:pt idx="54">
                  <c:v>1.075554028517437</c:v>
                </c:pt>
                <c:pt idx="55">
                  <c:v>1.0694725992097578</c:v>
                </c:pt>
                <c:pt idx="56">
                  <c:v>1.0661604535303213</c:v>
                </c:pt>
                <c:pt idx="57">
                  <c:v>1.0710874420202714</c:v>
                </c:pt>
                <c:pt idx="58">
                  <c:v>1.0666071121800378</c:v>
                </c:pt>
                <c:pt idx="59">
                  <c:v>1.0648204775811716</c:v>
                </c:pt>
                <c:pt idx="60">
                  <c:v>1.0561552997766708</c:v>
                </c:pt>
                <c:pt idx="61">
                  <c:v>1.0564851400103077</c:v>
                </c:pt>
                <c:pt idx="62">
                  <c:v>1.0589108400618452</c:v>
                </c:pt>
                <c:pt idx="63">
                  <c:v>1.0545679436522937</c:v>
                </c:pt>
                <c:pt idx="64">
                  <c:v>1.0549252705720669</c:v>
                </c:pt>
                <c:pt idx="65">
                  <c:v>1.0486514344614328</c:v>
                </c:pt>
                <c:pt idx="66">
                  <c:v>1.0485483593884213</c:v>
                </c:pt>
                <c:pt idx="67">
                  <c:v>1.0431540972341522</c:v>
                </c:pt>
                <c:pt idx="68">
                  <c:v>1.0451606253221097</c:v>
                </c:pt>
                <c:pt idx="69">
                  <c:v>1.0363992441161314</c:v>
                </c:pt>
                <c:pt idx="70">
                  <c:v>1.0349561930939701</c:v>
                </c:pt>
                <c:pt idx="71">
                  <c:v>1.0322487545095345</c:v>
                </c:pt>
                <c:pt idx="72">
                  <c:v>1.0276653495962893</c:v>
                </c:pt>
                <c:pt idx="73">
                  <c:v>1.0262154269025943</c:v>
                </c:pt>
                <c:pt idx="74">
                  <c:v>1.0155574643532039</c:v>
                </c:pt>
                <c:pt idx="75">
                  <c:v>1.0093111149287066</c:v>
                </c:pt>
                <c:pt idx="76">
                  <c:v>1.0085140010307507</c:v>
                </c:pt>
                <c:pt idx="77">
                  <c:v>1.0016560728397184</c:v>
                </c:pt>
                <c:pt idx="78">
                  <c:v>0.9919120426043635</c:v>
                </c:pt>
                <c:pt idx="79">
                  <c:v>0.9949836797801066</c:v>
                </c:pt>
                <c:pt idx="80">
                  <c:v>0.98608486514344629</c:v>
                </c:pt>
                <c:pt idx="81">
                  <c:v>0.98462119910668267</c:v>
                </c:pt>
                <c:pt idx="82">
                  <c:v>0.98204432228139482</c:v>
                </c:pt>
                <c:pt idx="83">
                  <c:v>0.97990036076275555</c:v>
                </c:pt>
                <c:pt idx="84">
                  <c:v>0.98017522762411957</c:v>
                </c:pt>
                <c:pt idx="85">
                  <c:v>0.97601786634598864</c:v>
                </c:pt>
                <c:pt idx="86">
                  <c:v>0.97559869438240854</c:v>
                </c:pt>
                <c:pt idx="87">
                  <c:v>0.97471912042604358</c:v>
                </c:pt>
                <c:pt idx="88">
                  <c:v>0.9710565194983678</c:v>
                </c:pt>
                <c:pt idx="89">
                  <c:v>0.96865830613296666</c:v>
                </c:pt>
                <c:pt idx="90">
                  <c:v>0.9694141900017178</c:v>
                </c:pt>
                <c:pt idx="91">
                  <c:v>0.96358701254080048</c:v>
                </c:pt>
                <c:pt idx="92">
                  <c:v>0.96233636832159408</c:v>
                </c:pt>
                <c:pt idx="93">
                  <c:v>0.96232949665005996</c:v>
                </c:pt>
                <c:pt idx="94">
                  <c:v>0.9607902422264214</c:v>
                </c:pt>
                <c:pt idx="95">
                  <c:v>0.95649544751760862</c:v>
                </c:pt>
                <c:pt idx="96">
                  <c:v>0.95720322968562099</c:v>
                </c:pt>
                <c:pt idx="97">
                  <c:v>0.9550249098093111</c:v>
                </c:pt>
                <c:pt idx="98">
                  <c:v>0.95560900188970954</c:v>
                </c:pt>
                <c:pt idx="99">
                  <c:v>0.95720322968562099</c:v>
                </c:pt>
                <c:pt idx="100">
                  <c:v>0.95713451297027985</c:v>
                </c:pt>
                <c:pt idx="101">
                  <c:v>0.96030235354750038</c:v>
                </c:pt>
                <c:pt idx="102">
                  <c:v>0.96539426215426904</c:v>
                </c:pt>
                <c:pt idx="103">
                  <c:v>0.97423810341865658</c:v>
                </c:pt>
                <c:pt idx="104">
                  <c:v>0.97252018553513142</c:v>
                </c:pt>
                <c:pt idx="105">
                  <c:v>0.96929049991410399</c:v>
                </c:pt>
                <c:pt idx="106">
                  <c:v>0.96584092080398543</c:v>
                </c:pt>
                <c:pt idx="107">
                  <c:v>0.96744202027143078</c:v>
                </c:pt>
                <c:pt idx="108">
                  <c:v>0.96384813605909625</c:v>
                </c:pt>
                <c:pt idx="109">
                  <c:v>0.95977323483937449</c:v>
                </c:pt>
                <c:pt idx="110">
                  <c:v>0.95901047929908956</c:v>
                </c:pt>
                <c:pt idx="111">
                  <c:v>0.95846074557636141</c:v>
                </c:pt>
                <c:pt idx="112">
                  <c:v>0.95892801924068038</c:v>
                </c:pt>
                <c:pt idx="113">
                  <c:v>0.9561243772547674</c:v>
                </c:pt>
                <c:pt idx="114">
                  <c:v>0.9535612437725477</c:v>
                </c:pt>
                <c:pt idx="115">
                  <c:v>0.94936265246521223</c:v>
                </c:pt>
                <c:pt idx="116">
                  <c:v>0.95409036248067336</c:v>
                </c:pt>
                <c:pt idx="117">
                  <c:v>0.95920288610204441</c:v>
                </c:pt>
                <c:pt idx="118">
                  <c:v>0.96114756914619492</c:v>
                </c:pt>
                <c:pt idx="119">
                  <c:v>0.96224703659165089</c:v>
                </c:pt>
                <c:pt idx="120">
                  <c:v>0.96369008761381203</c:v>
                </c:pt>
                <c:pt idx="121">
                  <c:v>0.96731833018381719</c:v>
                </c:pt>
                <c:pt idx="122">
                  <c:v>0.96706407833705543</c:v>
                </c:pt>
                <c:pt idx="123">
                  <c:v>0.96764817041745399</c:v>
                </c:pt>
                <c:pt idx="124">
                  <c:v>0.96763442707438574</c:v>
                </c:pt>
                <c:pt idx="125">
                  <c:v>0.97346847620683719</c:v>
                </c:pt>
                <c:pt idx="126">
                  <c:v>0.97836110633911688</c:v>
                </c:pt>
                <c:pt idx="127">
                  <c:v>0.98194811887991751</c:v>
                </c:pt>
                <c:pt idx="128">
                  <c:v>0.98282082116474823</c:v>
                </c:pt>
                <c:pt idx="129">
                  <c:v>0.9762789898642843</c:v>
                </c:pt>
                <c:pt idx="130">
                  <c:v>0.9786634598866174</c:v>
                </c:pt>
                <c:pt idx="131">
                  <c:v>0.97853976979900348</c:v>
                </c:pt>
                <c:pt idx="132">
                  <c:v>0.98183817213537183</c:v>
                </c:pt>
                <c:pt idx="133">
                  <c:v>0.98324686479986245</c:v>
                </c:pt>
                <c:pt idx="134">
                  <c:v>0.98462119910668267</c:v>
                </c:pt>
                <c:pt idx="135">
                  <c:v>0.98846933516577895</c:v>
                </c:pt>
                <c:pt idx="136">
                  <c:v>0.99125923380862402</c:v>
                </c:pt>
                <c:pt idx="137">
                  <c:v>0.98814636660367638</c:v>
                </c:pt>
                <c:pt idx="138">
                  <c:v>0.98279333447861195</c:v>
                </c:pt>
                <c:pt idx="139">
                  <c:v>0.9838515718948635</c:v>
                </c:pt>
                <c:pt idx="140">
                  <c:v>0.98290328122315762</c:v>
                </c:pt>
                <c:pt idx="141">
                  <c:v>0.99413159250987804</c:v>
                </c:pt>
                <c:pt idx="142">
                  <c:v>0.99165779075760163</c:v>
                </c:pt>
                <c:pt idx="143">
                  <c:v>0.99446830441504885</c:v>
                </c:pt>
                <c:pt idx="144">
                  <c:v>0.98931455076447339</c:v>
                </c:pt>
                <c:pt idx="145">
                  <c:v>0.99127297715169205</c:v>
                </c:pt>
                <c:pt idx="146">
                  <c:v>0.99279848823226247</c:v>
                </c:pt>
                <c:pt idx="147">
                  <c:v>0.98904655557464338</c:v>
                </c:pt>
                <c:pt idx="148">
                  <c:v>0.9867170589245835</c:v>
                </c:pt>
                <c:pt idx="149">
                  <c:v>0.98624291358873051</c:v>
                </c:pt>
                <c:pt idx="150">
                  <c:v>0.98752791616560742</c:v>
                </c:pt>
                <c:pt idx="151">
                  <c:v>0.99115615873561247</c:v>
                </c:pt>
                <c:pt idx="152">
                  <c:v>0.99168527744373836</c:v>
                </c:pt>
                <c:pt idx="153">
                  <c:v>0.98417454045696617</c:v>
                </c:pt>
                <c:pt idx="154">
                  <c:v>0.99037278818072505</c:v>
                </c:pt>
                <c:pt idx="155">
                  <c:v>0.99105308366260103</c:v>
                </c:pt>
                <c:pt idx="156">
                  <c:v>0.99362996048788876</c:v>
                </c:pt>
                <c:pt idx="157">
                  <c:v>0.99198763099123854</c:v>
                </c:pt>
                <c:pt idx="158">
                  <c:v>0.98857928191032451</c:v>
                </c:pt>
                <c:pt idx="159">
                  <c:v>0.97788008933172987</c:v>
                </c:pt>
                <c:pt idx="160">
                  <c:v>0.95806906029891759</c:v>
                </c:pt>
                <c:pt idx="161">
                  <c:v>0.93920632193781117</c:v>
                </c:pt>
                <c:pt idx="162">
                  <c:v>0.92648685792819108</c:v>
                </c:pt>
                <c:pt idx="163">
                  <c:v>0.91257172307163714</c:v>
                </c:pt>
                <c:pt idx="164">
                  <c:v>0.90684762068373126</c:v>
                </c:pt>
                <c:pt idx="165">
                  <c:v>0.89935062704002755</c:v>
                </c:pt>
                <c:pt idx="166">
                  <c:v>0.88543549218347373</c:v>
                </c:pt>
                <c:pt idx="167">
                  <c:v>0.87621370898471052</c:v>
                </c:pt>
                <c:pt idx="168">
                  <c:v>0.87235182958254598</c:v>
                </c:pt>
                <c:pt idx="169">
                  <c:v>0.86477924755196689</c:v>
                </c:pt>
              </c:numCache>
            </c:numRef>
          </c:val>
          <c:smooth val="0"/>
          <c:extLst>
            <c:ext xmlns:c16="http://schemas.microsoft.com/office/drawing/2014/chart" uri="{C3380CC4-5D6E-409C-BE32-E72D297353CC}">
              <c16:uniqueId val="{00000001-D37D-4BDE-99FA-4136F3D1B55B}"/>
            </c:ext>
          </c:extLst>
        </c:ser>
        <c:ser>
          <c:idx val="2"/>
          <c:order val="2"/>
          <c:tx>
            <c:strRef>
              <c:f>Sèrie!$A$131</c:f>
              <c:strCache>
                <c:ptCount val="1"/>
                <c:pt idx="0">
                  <c:v>Domèstic</c:v>
                </c:pt>
              </c:strCache>
            </c:strRef>
          </c:tx>
          <c:marker>
            <c:symbol val="none"/>
          </c:marker>
          <c:cat>
            <c:numRef>
              <c:f>Sèrie!$Z$7:$GM$7</c:f>
              <c:numCache>
                <c:formatCode>mmm\-yy</c:formatCode>
                <c:ptCount val="170"/>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pt idx="158">
                  <c:v>43918</c:v>
                </c:pt>
                <c:pt idx="159">
                  <c:v>43949</c:v>
                </c:pt>
                <c:pt idx="160">
                  <c:v>43979</c:v>
                </c:pt>
                <c:pt idx="161">
                  <c:v>44010</c:v>
                </c:pt>
                <c:pt idx="162">
                  <c:v>44040</c:v>
                </c:pt>
                <c:pt idx="163">
                  <c:v>44071</c:v>
                </c:pt>
                <c:pt idx="164">
                  <c:v>44102</c:v>
                </c:pt>
                <c:pt idx="165">
                  <c:v>44132</c:v>
                </c:pt>
                <c:pt idx="166">
                  <c:v>44163</c:v>
                </c:pt>
                <c:pt idx="167">
                  <c:v>44193</c:v>
                </c:pt>
                <c:pt idx="168">
                  <c:v>44224</c:v>
                </c:pt>
                <c:pt idx="169">
                  <c:v>44255</c:v>
                </c:pt>
              </c:numCache>
            </c:numRef>
          </c:cat>
          <c:val>
            <c:numRef>
              <c:f>Sèrie!$Z$131:$GM$131</c:f>
              <c:numCache>
                <c:formatCode>_(* #,##0.00_);_(* \(#,##0.00\);_(* "-"??_);_(@_)</c:formatCode>
                <c:ptCount val="170"/>
                <c:pt idx="0">
                  <c:v>1</c:v>
                </c:pt>
                <c:pt idx="1">
                  <c:v>1.0012179679268447</c:v>
                </c:pt>
                <c:pt idx="2">
                  <c:v>0.99799905269161238</c:v>
                </c:pt>
                <c:pt idx="3">
                  <c:v>0.99472213898367334</c:v>
                </c:pt>
                <c:pt idx="4">
                  <c:v>0.99967134198799434</c:v>
                </c:pt>
                <c:pt idx="5">
                  <c:v>1.0006379831997758</c:v>
                </c:pt>
                <c:pt idx="6">
                  <c:v>1.0012759663995516</c:v>
                </c:pt>
                <c:pt idx="7">
                  <c:v>0.99298218480246703</c:v>
                </c:pt>
                <c:pt idx="8">
                  <c:v>0.98898029018569178</c:v>
                </c:pt>
                <c:pt idx="9">
                  <c:v>0.99420981914142936</c:v>
                </c:pt>
                <c:pt idx="10">
                  <c:v>0.99912035649727882</c:v>
                </c:pt>
                <c:pt idx="11">
                  <c:v>1.0080521212941391</c:v>
                </c:pt>
                <c:pt idx="12">
                  <c:v>1.0187625059206773</c:v>
                </c:pt>
                <c:pt idx="13">
                  <c:v>1.0228610646586305</c:v>
                </c:pt>
                <c:pt idx="14">
                  <c:v>1.0259446501242133</c:v>
                </c:pt>
                <c:pt idx="15">
                  <c:v>1.0286705783414369</c:v>
                </c:pt>
                <c:pt idx="16">
                  <c:v>1.0278199340750696</c:v>
                </c:pt>
                <c:pt idx="17">
                  <c:v>1.0288929058201468</c:v>
                </c:pt>
                <c:pt idx="18">
                  <c:v>1.0313481744980717</c:v>
                </c:pt>
                <c:pt idx="19">
                  <c:v>1.0361523813206253</c:v>
                </c:pt>
                <c:pt idx="20">
                  <c:v>1.0478680728074159</c:v>
                </c:pt>
                <c:pt idx="21">
                  <c:v>1.0556012025016674</c:v>
                </c:pt>
                <c:pt idx="22">
                  <c:v>1.0513769804061828</c:v>
                </c:pt>
                <c:pt idx="23">
                  <c:v>1.0526336139814987</c:v>
                </c:pt>
                <c:pt idx="24">
                  <c:v>1.0675295550550501</c:v>
                </c:pt>
                <c:pt idx="25">
                  <c:v>1.0786362625784185</c:v>
                </c:pt>
                <c:pt idx="26">
                  <c:v>1.0784622671602979</c:v>
                </c:pt>
                <c:pt idx="27">
                  <c:v>1.0757170061188388</c:v>
                </c:pt>
                <c:pt idx="28">
                  <c:v>1.076432320615557</c:v>
                </c:pt>
                <c:pt idx="29">
                  <c:v>1.0782012740331171</c:v>
                </c:pt>
                <c:pt idx="30">
                  <c:v>1.0719761046292446</c:v>
                </c:pt>
                <c:pt idx="31">
                  <c:v>1.072846081719848</c:v>
                </c:pt>
                <c:pt idx="32">
                  <c:v>1.0692888420604925</c:v>
                </c:pt>
                <c:pt idx="33">
                  <c:v>1.0672975611642226</c:v>
                </c:pt>
                <c:pt idx="34">
                  <c:v>1.0713091221931157</c:v>
                </c:pt>
                <c:pt idx="35">
                  <c:v>1.0787232602874792</c:v>
                </c:pt>
                <c:pt idx="36">
                  <c:v>1.0668625726189211</c:v>
                </c:pt>
                <c:pt idx="37">
                  <c:v>1.0387043141197283</c:v>
                </c:pt>
                <c:pt idx="38">
                  <c:v>1.0537839170235186</c:v>
                </c:pt>
                <c:pt idx="39">
                  <c:v>1.06421397569864</c:v>
                </c:pt>
                <c:pt idx="40">
                  <c:v>1.0705164763994548</c:v>
                </c:pt>
                <c:pt idx="41">
                  <c:v>1.0717634435626529</c:v>
                </c:pt>
                <c:pt idx="42">
                  <c:v>1.0933098761732607</c:v>
                </c:pt>
                <c:pt idx="43">
                  <c:v>1.1001246967163196</c:v>
                </c:pt>
                <c:pt idx="44">
                  <c:v>1.1084861431982291</c:v>
                </c:pt>
                <c:pt idx="45">
                  <c:v>1.1001923616011444</c:v>
                </c:pt>
                <c:pt idx="46">
                  <c:v>1.1095397821190707</c:v>
                </c:pt>
                <c:pt idx="47">
                  <c:v>1.112855361475481</c:v>
                </c:pt>
                <c:pt idx="48">
                  <c:v>1.1208688171211489</c:v>
                </c:pt>
                <c:pt idx="49">
                  <c:v>1.1303805666450784</c:v>
                </c:pt>
                <c:pt idx="50">
                  <c:v>1.1223864438236459</c:v>
                </c:pt>
                <c:pt idx="51">
                  <c:v>1.1133290156692539</c:v>
                </c:pt>
                <c:pt idx="52">
                  <c:v>1.0987810654319434</c:v>
                </c:pt>
                <c:pt idx="53">
                  <c:v>1.1035079409575548</c:v>
                </c:pt>
                <c:pt idx="54">
                  <c:v>1.0887086640051811</c:v>
                </c:pt>
                <c:pt idx="55">
                  <c:v>1.0789552541783065</c:v>
                </c:pt>
                <c:pt idx="56">
                  <c:v>1.0744990381919941</c:v>
                </c:pt>
                <c:pt idx="57">
                  <c:v>1.0745667030768187</c:v>
                </c:pt>
                <c:pt idx="58">
                  <c:v>1.0645233008864099</c:v>
                </c:pt>
                <c:pt idx="59">
                  <c:v>1.0557075330349632</c:v>
                </c:pt>
                <c:pt idx="60">
                  <c:v>1.0384626538167827</c:v>
                </c:pt>
                <c:pt idx="61">
                  <c:v>1.042300219427555</c:v>
                </c:pt>
                <c:pt idx="62">
                  <c:v>1.0355337309450852</c:v>
                </c:pt>
                <c:pt idx="63">
                  <c:v>1.0317348309827841</c:v>
                </c:pt>
                <c:pt idx="64">
                  <c:v>1.0382499927501909</c:v>
                </c:pt>
                <c:pt idx="65">
                  <c:v>1.0318218286918446</c:v>
                </c:pt>
                <c:pt idx="66">
                  <c:v>1.0301012073348736</c:v>
                </c:pt>
                <c:pt idx="67">
                  <c:v>1.0282452562082531</c:v>
                </c:pt>
                <c:pt idx="68">
                  <c:v>1.034692753090835</c:v>
                </c:pt>
                <c:pt idx="69">
                  <c:v>1.0335907821094044</c:v>
                </c:pt>
                <c:pt idx="70">
                  <c:v>1.0350117446907232</c:v>
                </c:pt>
                <c:pt idx="71">
                  <c:v>1.0352437385815507</c:v>
                </c:pt>
                <c:pt idx="72">
                  <c:v>1.0362393790296858</c:v>
                </c:pt>
                <c:pt idx="73">
                  <c:v>1.0310678485466551</c:v>
                </c:pt>
                <c:pt idx="74">
                  <c:v>1.0235763791553492</c:v>
                </c:pt>
                <c:pt idx="75">
                  <c:v>1.0247556814337222</c:v>
                </c:pt>
                <c:pt idx="76">
                  <c:v>1.017428541048419</c:v>
                </c:pt>
                <c:pt idx="77">
                  <c:v>1.017051550975824</c:v>
                </c:pt>
                <c:pt idx="78">
                  <c:v>1.0132913166619943</c:v>
                </c:pt>
                <c:pt idx="79">
                  <c:v>1.0173125441030051</c:v>
                </c:pt>
                <c:pt idx="80">
                  <c:v>1.0094537510512223</c:v>
                </c:pt>
                <c:pt idx="81">
                  <c:v>1.0106040540932422</c:v>
                </c:pt>
                <c:pt idx="82">
                  <c:v>1.0035475732472376</c:v>
                </c:pt>
                <c:pt idx="83">
                  <c:v>1.0017882862417957</c:v>
                </c:pt>
                <c:pt idx="84">
                  <c:v>1.0031319175261717</c:v>
                </c:pt>
                <c:pt idx="85">
                  <c:v>1.0032092488231141</c:v>
                </c:pt>
                <c:pt idx="86">
                  <c:v>1.0029965877565226</c:v>
                </c:pt>
                <c:pt idx="87">
                  <c:v>0.99785405650984538</c:v>
                </c:pt>
                <c:pt idx="88">
                  <c:v>0.99986467023035086</c:v>
                </c:pt>
                <c:pt idx="89">
                  <c:v>0.99892702825492263</c:v>
                </c:pt>
                <c:pt idx="90">
                  <c:v>1.002551932799103</c:v>
                </c:pt>
                <c:pt idx="91">
                  <c:v>0.99737073590395442</c:v>
                </c:pt>
                <c:pt idx="92">
                  <c:v>0.99554378401368748</c:v>
                </c:pt>
                <c:pt idx="93">
                  <c:v>0.99356216952953547</c:v>
                </c:pt>
                <c:pt idx="94">
                  <c:v>0.99111656726372854</c:v>
                </c:pt>
                <c:pt idx="95">
                  <c:v>0.98738533218625246</c:v>
                </c:pt>
                <c:pt idx="96">
                  <c:v>0.98733700012566339</c:v>
                </c:pt>
                <c:pt idx="97">
                  <c:v>0.98611903219881869</c:v>
                </c:pt>
                <c:pt idx="98">
                  <c:v>0.99169655199079743</c:v>
                </c:pt>
                <c:pt idx="99">
                  <c:v>0.99647175957699785</c:v>
                </c:pt>
                <c:pt idx="100">
                  <c:v>0.99820204734608653</c:v>
                </c:pt>
                <c:pt idx="101">
                  <c:v>0.99594010691051804</c:v>
                </c:pt>
                <c:pt idx="102">
                  <c:v>1.0032962465321746</c:v>
                </c:pt>
                <c:pt idx="103">
                  <c:v>1.0136973059709427</c:v>
                </c:pt>
                <c:pt idx="104">
                  <c:v>1.015350262443089</c:v>
                </c:pt>
                <c:pt idx="105">
                  <c:v>1.016906554794057</c:v>
                </c:pt>
                <c:pt idx="106">
                  <c:v>1.0214497684894297</c:v>
                </c:pt>
                <c:pt idx="107">
                  <c:v>1.0227257348889811</c:v>
                </c:pt>
                <c:pt idx="108">
                  <c:v>1.0196518158355163</c:v>
                </c:pt>
                <c:pt idx="109">
                  <c:v>1.0116093609534949</c:v>
                </c:pt>
                <c:pt idx="110">
                  <c:v>1.0101014006631159</c:v>
                </c:pt>
                <c:pt idx="111">
                  <c:v>1.0135813090255292</c:v>
                </c:pt>
                <c:pt idx="112">
                  <c:v>1.0150796029037903</c:v>
                </c:pt>
                <c:pt idx="113">
                  <c:v>1.0196614822476342</c:v>
                </c:pt>
                <c:pt idx="114">
                  <c:v>1.0171868807454738</c:v>
                </c:pt>
                <c:pt idx="115">
                  <c:v>1.0153792616794426</c:v>
                </c:pt>
                <c:pt idx="116">
                  <c:v>1.0201544692656428</c:v>
                </c:pt>
                <c:pt idx="117">
                  <c:v>1.0219717547437916</c:v>
                </c:pt>
                <c:pt idx="118">
                  <c:v>1.0253743318092623</c:v>
                </c:pt>
                <c:pt idx="119">
                  <c:v>1.0264086379058683</c:v>
                </c:pt>
                <c:pt idx="120">
                  <c:v>1.0389363080105556</c:v>
                </c:pt>
                <c:pt idx="121">
                  <c:v>1.0436921827725203</c:v>
                </c:pt>
                <c:pt idx="122">
                  <c:v>1.0399706141071616</c:v>
                </c:pt>
                <c:pt idx="123">
                  <c:v>1.0318604943403158</c:v>
                </c:pt>
                <c:pt idx="124">
                  <c:v>1.0313771737344251</c:v>
                </c:pt>
                <c:pt idx="125">
                  <c:v>1.0342094324849445</c:v>
                </c:pt>
                <c:pt idx="126">
                  <c:v>1.0336197813457577</c:v>
                </c:pt>
                <c:pt idx="127">
                  <c:v>1.0435858522392243</c:v>
                </c:pt>
                <c:pt idx="128">
                  <c:v>1.042822205681917</c:v>
                </c:pt>
                <c:pt idx="129">
                  <c:v>1.0378633362654783</c:v>
                </c:pt>
                <c:pt idx="130">
                  <c:v>1.0421358904215523</c:v>
                </c:pt>
                <c:pt idx="131">
                  <c:v>1.0531556002358604</c:v>
                </c:pt>
                <c:pt idx="132">
                  <c:v>1.0508936598002918</c:v>
                </c:pt>
                <c:pt idx="133">
                  <c:v>1.0546538941141215</c:v>
                </c:pt>
                <c:pt idx="134">
                  <c:v>1.0662245894191451</c:v>
                </c:pt>
                <c:pt idx="135">
                  <c:v>1.0778629496089935</c:v>
                </c:pt>
                <c:pt idx="136">
                  <c:v>1.0789455877661887</c:v>
                </c:pt>
                <c:pt idx="137">
                  <c:v>1.0749533595615315</c:v>
                </c:pt>
                <c:pt idx="138">
                  <c:v>1.0797962320325565</c:v>
                </c:pt>
                <c:pt idx="139">
                  <c:v>1.0856734106001877</c:v>
                </c:pt>
                <c:pt idx="140">
                  <c:v>1.0837401281766248</c:v>
                </c:pt>
                <c:pt idx="141">
                  <c:v>1.0905356158954482</c:v>
                </c:pt>
                <c:pt idx="142">
                  <c:v>1.0822321678862457</c:v>
                </c:pt>
                <c:pt idx="143">
                  <c:v>1.0860214014364287</c:v>
                </c:pt>
                <c:pt idx="144">
                  <c:v>1.0786072633420651</c:v>
                </c:pt>
                <c:pt idx="145">
                  <c:v>1.0850934258731184</c:v>
                </c:pt>
                <c:pt idx="146">
                  <c:v>1.0693951725937882</c:v>
                </c:pt>
                <c:pt idx="147">
                  <c:v>1.0590521116277272</c:v>
                </c:pt>
                <c:pt idx="148">
                  <c:v>1.0602990787909252</c:v>
                </c:pt>
                <c:pt idx="149">
                  <c:v>1.0595160994093822</c:v>
                </c:pt>
                <c:pt idx="150">
                  <c:v>1.0560555238712046</c:v>
                </c:pt>
                <c:pt idx="151">
                  <c:v>1.0555432040289605</c:v>
                </c:pt>
                <c:pt idx="152">
                  <c:v>1.0585977902581898</c:v>
                </c:pt>
                <c:pt idx="153">
                  <c:v>1.0482740621163642</c:v>
                </c:pt>
                <c:pt idx="154">
                  <c:v>1.0583754627794799</c:v>
                </c:pt>
                <c:pt idx="155">
                  <c:v>1.0508163285033492</c:v>
                </c:pt>
                <c:pt idx="156">
                  <c:v>1.0544122338111761</c:v>
                </c:pt>
                <c:pt idx="157">
                  <c:v>1.044388164445003</c:v>
                </c:pt>
                <c:pt idx="158">
                  <c:v>1.0439628423118192</c:v>
                </c:pt>
                <c:pt idx="159">
                  <c:v>1.0567805047800409</c:v>
                </c:pt>
                <c:pt idx="160">
                  <c:v>1.0554852055562538</c:v>
                </c:pt>
                <c:pt idx="161">
                  <c:v>1.0511739857517084</c:v>
                </c:pt>
                <c:pt idx="162">
                  <c:v>1.0516283071212458</c:v>
                </c:pt>
                <c:pt idx="163">
                  <c:v>1.0512899826971223</c:v>
                </c:pt>
                <c:pt idx="164">
                  <c:v>1.0521212941392541</c:v>
                </c:pt>
                <c:pt idx="165">
                  <c:v>1.0582304665977127</c:v>
                </c:pt>
                <c:pt idx="166">
                  <c:v>1.0523049559694926</c:v>
                </c:pt>
                <c:pt idx="167">
                  <c:v>1.053648587253869</c:v>
                </c:pt>
                <c:pt idx="168">
                  <c:v>1.0748856946767071</c:v>
                </c:pt>
                <c:pt idx="169">
                  <c:v>1.0731747397318536</c:v>
                </c:pt>
              </c:numCache>
            </c:numRef>
          </c:val>
          <c:smooth val="0"/>
          <c:extLst>
            <c:ext xmlns:c16="http://schemas.microsoft.com/office/drawing/2014/chart" uri="{C3380CC4-5D6E-409C-BE32-E72D297353CC}">
              <c16:uniqueId val="{00000002-D37D-4BDE-99FA-4136F3D1B55B}"/>
            </c:ext>
          </c:extLst>
        </c:ser>
        <c:dLbls>
          <c:showLegendKey val="0"/>
          <c:showVal val="0"/>
          <c:showCatName val="0"/>
          <c:showSerName val="0"/>
          <c:showPercent val="0"/>
          <c:showBubbleSize val="0"/>
        </c:dLbls>
        <c:smooth val="0"/>
        <c:axId val="58171392"/>
        <c:axId val="58172928"/>
      </c:lineChart>
      <c:dateAx>
        <c:axId val="58171392"/>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ru-RU"/>
          </a:p>
        </c:txPr>
        <c:crossAx val="58172928"/>
        <c:crosses val="autoZero"/>
        <c:auto val="1"/>
        <c:lblOffset val="100"/>
        <c:baseTimeUnit val="months"/>
        <c:majorUnit val="3"/>
      </c:dateAx>
      <c:valAx>
        <c:axId val="58172928"/>
        <c:scaling>
          <c:orientation val="minMax"/>
          <c:min val="0.75000000000000011"/>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58171392"/>
        <c:crosses val="autoZero"/>
        <c:crossBetween val="midCat"/>
        <c:majorUnit val="0.05"/>
      </c:valAx>
    </c:plotArea>
    <c:legend>
      <c:legendPos val="b"/>
      <c:layout>
        <c:manualLayout>
          <c:xMode val="edge"/>
          <c:yMode val="edge"/>
          <c:x val="0.14827325048225051"/>
          <c:y val="0.91669364585240787"/>
          <c:w val="0.72287701989060005"/>
          <c:h val="6.2382957944214494E-2"/>
        </c:manualLayout>
      </c:layout>
      <c:overlay val="0"/>
      <c:txPr>
        <a:bodyPr/>
        <a:lstStyle/>
        <a:p>
          <a:pPr>
            <a:defRPr sz="1000"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a:t>
            </a:r>
          </a:p>
        </c:rich>
      </c:tx>
      <c:layout/>
      <c:overlay val="0"/>
    </c:title>
    <c:autoTitleDeleted val="0"/>
    <c:plotArea>
      <c:layout/>
      <c:lineChart>
        <c:grouping val="standard"/>
        <c:varyColors val="0"/>
        <c:ser>
          <c:idx val="1"/>
          <c:order val="0"/>
          <c:tx>
            <c:strRef>
              <c:f>Sèrie!$A$166</c:f>
              <c:strCache>
                <c:ptCount val="1"/>
                <c:pt idx="0">
                  <c:v>Química i petroquímica</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Sèrie!$DF$166:$GM$166</c:f>
              <c:numCache>
                <c:formatCode>0.0%</c:formatCode>
                <c:ptCount val="86"/>
                <c:pt idx="0">
                  <c:v>-6.3362000888322334E-2</c:v>
                </c:pt>
                <c:pt idx="1">
                  <c:v>-7.5286573811435664E-2</c:v>
                </c:pt>
                <c:pt idx="2">
                  <c:v>-7.2563550245754449E-2</c:v>
                </c:pt>
                <c:pt idx="3">
                  <c:v>-4.8897910136512679E-2</c:v>
                </c:pt>
                <c:pt idx="4">
                  <c:v>-3.9127877322298166E-2</c:v>
                </c:pt>
                <c:pt idx="5">
                  <c:v>-2.4682894596360305E-2</c:v>
                </c:pt>
                <c:pt idx="6">
                  <c:v>-8.2731177355229724E-3</c:v>
                </c:pt>
                <c:pt idx="7">
                  <c:v>1.4352482051022353E-2</c:v>
                </c:pt>
                <c:pt idx="8">
                  <c:v>2.5701166042939594E-2</c:v>
                </c:pt>
                <c:pt idx="9">
                  <c:v>3.8365785407794339E-2</c:v>
                </c:pt>
                <c:pt idx="10">
                  <c:v>5.6425662605411375E-2</c:v>
                </c:pt>
                <c:pt idx="11">
                  <c:v>7.3020932696633345E-2</c:v>
                </c:pt>
                <c:pt idx="12">
                  <c:v>7.981696504010749E-2</c:v>
                </c:pt>
                <c:pt idx="13">
                  <c:v>8.7058526571805128E-2</c:v>
                </c:pt>
                <c:pt idx="14">
                  <c:v>8.6278137394943943E-2</c:v>
                </c:pt>
                <c:pt idx="15">
                  <c:v>9.1843704805903759E-2</c:v>
                </c:pt>
                <c:pt idx="16">
                  <c:v>7.0970449274341041E-2</c:v>
                </c:pt>
                <c:pt idx="17">
                  <c:v>7.021071232250109E-2</c:v>
                </c:pt>
                <c:pt idx="18">
                  <c:v>6.8334720262462678E-2</c:v>
                </c:pt>
                <c:pt idx="19">
                  <c:v>5.7455869182647223E-2</c:v>
                </c:pt>
                <c:pt idx="20">
                  <c:v>5.5275157412210785E-2</c:v>
                </c:pt>
                <c:pt idx="21">
                  <c:v>4.6794978625865902E-2</c:v>
                </c:pt>
                <c:pt idx="22">
                  <c:v>3.7260699843993939E-2</c:v>
                </c:pt>
                <c:pt idx="23">
                  <c:v>3.8609478742796188E-2</c:v>
                </c:pt>
                <c:pt idx="24">
                  <c:v>3.1572485478793544E-2</c:v>
                </c:pt>
                <c:pt idx="25">
                  <c:v>3.3089827602191368E-2</c:v>
                </c:pt>
                <c:pt idx="26">
                  <c:v>3.9009343110543604E-2</c:v>
                </c:pt>
                <c:pt idx="27">
                  <c:v>2.7246455799793345E-2</c:v>
                </c:pt>
                <c:pt idx="28">
                  <c:v>3.9108147214160338E-2</c:v>
                </c:pt>
                <c:pt idx="29">
                  <c:v>2.8607529334686133E-2</c:v>
                </c:pt>
                <c:pt idx="30">
                  <c:v>1.5081583986656266E-2</c:v>
                </c:pt>
                <c:pt idx="31">
                  <c:v>1.1317340271288945E-2</c:v>
                </c:pt>
                <c:pt idx="32">
                  <c:v>1.7605915296461161E-2</c:v>
                </c:pt>
                <c:pt idx="33">
                  <c:v>1.8385967882948773E-2</c:v>
                </c:pt>
                <c:pt idx="34">
                  <c:v>2.4529163830190548E-2</c:v>
                </c:pt>
                <c:pt idx="35">
                  <c:v>1.7547240393079422E-2</c:v>
                </c:pt>
                <c:pt idx="36">
                  <c:v>1.991214574494693E-2</c:v>
                </c:pt>
                <c:pt idx="37">
                  <c:v>3.3405190004529572E-3</c:v>
                </c:pt>
                <c:pt idx="38">
                  <c:v>-3.9602750532612419E-3</c:v>
                </c:pt>
                <c:pt idx="39">
                  <c:v>5.0733407996057522E-3</c:v>
                </c:pt>
                <c:pt idx="40">
                  <c:v>1.4921418712319001E-2</c:v>
                </c:pt>
                <c:pt idx="41">
                  <c:v>2.598366442190847E-2</c:v>
                </c:pt>
                <c:pt idx="42">
                  <c:v>3.8462855326754308E-2</c:v>
                </c:pt>
                <c:pt idx="43">
                  <c:v>4.5911689253399723E-2</c:v>
                </c:pt>
                <c:pt idx="44">
                  <c:v>3.2800069595954717E-2</c:v>
                </c:pt>
                <c:pt idx="45">
                  <c:v>3.6613638769934953E-2</c:v>
                </c:pt>
                <c:pt idx="46">
                  <c:v>2.4926511691921505E-2</c:v>
                </c:pt>
                <c:pt idx="47">
                  <c:v>2.6332329436366209E-2</c:v>
                </c:pt>
                <c:pt idx="48">
                  <c:v>1.7465228162082402E-2</c:v>
                </c:pt>
                <c:pt idx="49">
                  <c:v>2.9350841693108753E-2</c:v>
                </c:pt>
                <c:pt idx="50">
                  <c:v>3.4342173624284378E-3</c:v>
                </c:pt>
                <c:pt idx="51">
                  <c:v>-3.2547797873908491E-2</c:v>
                </c:pt>
                <c:pt idx="52">
                  <c:v>-7.0817306343055941E-2</c:v>
                </c:pt>
                <c:pt idx="53">
                  <c:v>-0.10685245250119191</c:v>
                </c:pt>
                <c:pt idx="54">
                  <c:v>-0.1369323742086378</c:v>
                </c:pt>
                <c:pt idx="55">
                  <c:v>-0.16637149534347484</c:v>
                </c:pt>
                <c:pt idx="56">
                  <c:v>-0.18192847378391386</c:v>
                </c:pt>
                <c:pt idx="57">
                  <c:v>-0.20582384677524701</c:v>
                </c:pt>
                <c:pt idx="58">
                  <c:v>-0.22509826405291489</c:v>
                </c:pt>
                <c:pt idx="59">
                  <c:v>-0.25854996095095528</c:v>
                </c:pt>
                <c:pt idx="60">
                  <c:v>-0.26226220463486982</c:v>
                </c:pt>
                <c:pt idx="61">
                  <c:v>-0.25956403602334199</c:v>
                </c:pt>
                <c:pt idx="62">
                  <c:v>-0.22983768511449365</c:v>
                </c:pt>
                <c:pt idx="63">
                  <c:v>-0.20139628608193683</c:v>
                </c:pt>
                <c:pt idx="64">
                  <c:v>-0.18307896116932876</c:v>
                </c:pt>
                <c:pt idx="65">
                  <c:v>-0.14846807307194299</c:v>
                </c:pt>
                <c:pt idx="66">
                  <c:v>-0.11100011519595032</c:v>
                </c:pt>
                <c:pt idx="67">
                  <c:v>-7.2592398087260368E-2</c:v>
                </c:pt>
                <c:pt idx="68">
                  <c:v>-5.6162069939345804E-2</c:v>
                </c:pt>
                <c:pt idx="69">
                  <c:v>-2.0889911077099144E-2</c:v>
                </c:pt>
                <c:pt idx="70">
                  <c:v>2.1742205605765008E-2</c:v>
                </c:pt>
                <c:pt idx="71">
                  <c:v>7.6581488057154923E-2</c:v>
                </c:pt>
                <c:pt idx="72">
                  <c:v>8.8225023826884907E-2</c:v>
                </c:pt>
                <c:pt idx="73">
                  <c:v>7.7039500627224866E-2</c:v>
                </c:pt>
                <c:pt idx="74">
                  <c:v>6.1218362497652334E-2</c:v>
                </c:pt>
                <c:pt idx="75">
                  <c:v>5.5385524731924596E-2</c:v>
                </c:pt>
                <c:pt idx="76">
                  <c:v>7.1491784692454097E-2</c:v>
                </c:pt>
                <c:pt idx="77">
                  <c:v>4.0992592706429187E-2</c:v>
                </c:pt>
                <c:pt idx="78">
                  <c:v>1.9480761214194064E-2</c:v>
                </c:pt>
                <c:pt idx="79">
                  <c:v>2.4912563298309376E-3</c:v>
                </c:pt>
                <c:pt idx="80">
                  <c:v>8.4203064228236535E-3</c:v>
                </c:pt>
                <c:pt idx="81">
                  <c:v>-1.747338534702636E-2</c:v>
                </c:pt>
                <c:pt idx="82">
                  <c:v>-3.0324722812433702E-2</c:v>
                </c:pt>
                <c:pt idx="83">
                  <c:v>-3.6222079233155902E-2</c:v>
                </c:pt>
                <c:pt idx="84">
                  <c:v>-2.3374051778436211E-2</c:v>
                </c:pt>
                <c:pt idx="85">
                  <c:v>-1.2722976905594319E-2</c:v>
                </c:pt>
              </c:numCache>
            </c:numRef>
          </c:val>
          <c:smooth val="0"/>
          <c:extLst>
            <c:ext xmlns:c16="http://schemas.microsoft.com/office/drawing/2014/chart" uri="{C3380CC4-5D6E-409C-BE32-E72D297353CC}">
              <c16:uniqueId val="{00000000-A180-493F-BA0B-9F6A53CFFD72}"/>
            </c:ext>
          </c:extLst>
        </c:ser>
        <c:dLbls>
          <c:showLegendKey val="0"/>
          <c:showVal val="0"/>
          <c:showCatName val="0"/>
          <c:showSerName val="0"/>
          <c:showPercent val="0"/>
          <c:showBubbleSize val="0"/>
        </c:dLbls>
        <c:smooth val="0"/>
        <c:axId val="189642624"/>
        <c:axId val="189644160"/>
      </c:lineChart>
      <c:dateAx>
        <c:axId val="189642624"/>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89644160"/>
        <c:crosses val="autoZero"/>
        <c:auto val="1"/>
        <c:lblOffset val="100"/>
        <c:baseTimeUnit val="months"/>
      </c:dateAx>
      <c:valAx>
        <c:axId val="189644160"/>
        <c:scaling>
          <c:orientation val="minMax"/>
        </c:scaling>
        <c:delete val="0"/>
        <c:axPos val="l"/>
        <c:majorGridlines/>
        <c:numFmt formatCode="0%" sourceLinked="0"/>
        <c:majorTickMark val="out"/>
        <c:minorTickMark val="none"/>
        <c:tickLblPos val="nextTo"/>
        <c:crossAx val="18964262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a:t>
            </a:r>
          </a:p>
        </c:rich>
      </c:tx>
      <c:layout/>
      <c:overlay val="0"/>
    </c:title>
    <c:autoTitleDeleted val="0"/>
    <c:plotArea>
      <c:layout/>
      <c:lineChart>
        <c:grouping val="standard"/>
        <c:varyColors val="0"/>
        <c:ser>
          <c:idx val="1"/>
          <c:order val="0"/>
          <c:tx>
            <c:strRef>
              <c:f>Sèrie!$A$148</c:f>
              <c:strCache>
                <c:ptCount val="1"/>
                <c:pt idx="0">
                  <c:v>Química i petroquímica</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Sèrie!$DF$148:$GM$148</c:f>
              <c:numCache>
                <c:formatCode>0.0_)</c:formatCode>
                <c:ptCount val="86"/>
                <c:pt idx="0">
                  <c:v>4500.0560968399996</c:v>
                </c:pt>
                <c:pt idx="1">
                  <c:v>4477.74415684</c:v>
                </c:pt>
                <c:pt idx="2">
                  <c:v>4489.4205398399999</c:v>
                </c:pt>
                <c:pt idx="3">
                  <c:v>4512.5195138399995</c:v>
                </c:pt>
                <c:pt idx="4">
                  <c:v>4558.6356218399997</c:v>
                </c:pt>
                <c:pt idx="5">
                  <c:v>4589.8019618400003</c:v>
                </c:pt>
                <c:pt idx="6">
                  <c:v>4632.6093602800001</c:v>
                </c:pt>
                <c:pt idx="7">
                  <c:v>4692.1236342800003</c:v>
                </c:pt>
                <c:pt idx="8">
                  <c:v>4709.2969772799997</c:v>
                </c:pt>
                <c:pt idx="9">
                  <c:v>4745.5202092400004</c:v>
                </c:pt>
                <c:pt idx="10">
                  <c:v>4789.3855592400005</c:v>
                </c:pt>
                <c:pt idx="11">
                  <c:v>4824.8062410000002</c:v>
                </c:pt>
                <c:pt idx="12">
                  <c:v>4859.2369170000002</c:v>
                </c:pt>
                <c:pt idx="13">
                  <c:v>4867.5699654999999</c:v>
                </c:pt>
                <c:pt idx="14">
                  <c:v>4876.7593819999993</c:v>
                </c:pt>
                <c:pt idx="15">
                  <c:v>4926.9660240000003</c:v>
                </c:pt>
                <c:pt idx="16">
                  <c:v>4882.1640399999997</c:v>
                </c:pt>
                <c:pt idx="17">
                  <c:v>4912.0552269999998</c:v>
                </c:pt>
                <c:pt idx="18">
                  <c:v>4949.1774249999999</c:v>
                </c:pt>
                <c:pt idx="19">
                  <c:v>4961.7136759999994</c:v>
                </c:pt>
                <c:pt idx="20">
                  <c:v>4969.6041089999999</c:v>
                </c:pt>
                <c:pt idx="21">
                  <c:v>4967.5867260000005</c:v>
                </c:pt>
                <c:pt idx="22">
                  <c:v>4967.8414170000015</c:v>
                </c:pt>
                <c:pt idx="23">
                  <c:v>5011.0894950000002</c:v>
                </c:pt>
                <c:pt idx="24">
                  <c:v>5012.6551040000004</c:v>
                </c:pt>
                <c:pt idx="25">
                  <c:v>5028.6370164999998</c:v>
                </c:pt>
                <c:pt idx="26">
                  <c:v>5066.9985619999998</c:v>
                </c:pt>
                <c:pt idx="27">
                  <c:v>5061.2083859999993</c:v>
                </c:pt>
                <c:pt idx="28">
                  <c:v>5073.0964299999996</c:v>
                </c:pt>
                <c:pt idx="29">
                  <c:v>5052.5769910000008</c:v>
                </c:pt>
                <c:pt idx="30">
                  <c:v>5023.8188600000003</c:v>
                </c:pt>
                <c:pt idx="31">
                  <c:v>5017.8670779999993</c:v>
                </c:pt>
                <c:pt idx="32">
                  <c:v>5057.0985379999993</c:v>
                </c:pt>
                <c:pt idx="33">
                  <c:v>5058.9206159999994</c:v>
                </c:pt>
                <c:pt idx="34">
                  <c:v>5089.698413000001</c:v>
                </c:pt>
                <c:pt idx="35">
                  <c:v>5099.0202870000003</c:v>
                </c:pt>
                <c:pt idx="36">
                  <c:v>5112.467823</c:v>
                </c:pt>
                <c:pt idx="37">
                  <c:v>5045.4352739999995</c:v>
                </c:pt>
                <c:pt idx="38">
                  <c:v>5046.9318540000004</c:v>
                </c:pt>
                <c:pt idx="39">
                  <c:v>5086.8856209999994</c:v>
                </c:pt>
                <c:pt idx="40">
                  <c:v>5148.794226</c:v>
                </c:pt>
                <c:pt idx="41">
                  <c:v>5183.8614560000005</c:v>
                </c:pt>
                <c:pt idx="42">
                  <c:v>5217.0492780000004</c:v>
                </c:pt>
                <c:pt idx="43">
                  <c:v>5248.2458319999996</c:v>
                </c:pt>
                <c:pt idx="44">
                  <c:v>5222.9717220000002</c:v>
                </c:pt>
                <c:pt idx="45">
                  <c:v>5244.1461079999999</c:v>
                </c:pt>
                <c:pt idx="46">
                  <c:v>5216.5668399999995</c:v>
                </c:pt>
                <c:pt idx="47">
                  <c:v>5233.2893689999992</c:v>
                </c:pt>
                <c:pt idx="48">
                  <c:v>5201.7582400000001</c:v>
                </c:pt>
                <c:pt idx="49">
                  <c:v>5193.5230460000002</c:v>
                </c:pt>
                <c:pt idx="50">
                  <c:v>5064.2641149999999</c:v>
                </c:pt>
                <c:pt idx="51">
                  <c:v>4921.3186960000003</c:v>
                </c:pt>
                <c:pt idx="52">
                  <c:v>4784.1704880000007</c:v>
                </c:pt>
                <c:pt idx="53">
                  <c:v>4629.9531460000007</c:v>
                </c:pt>
                <c:pt idx="54">
                  <c:v>4502.6663340000005</c:v>
                </c:pt>
                <c:pt idx="55">
                  <c:v>4375.0873250000004</c:v>
                </c:pt>
                <c:pt idx="56">
                  <c:v>4272.7644479999999</c:v>
                </c:pt>
                <c:pt idx="57">
                  <c:v>4164.775783</c:v>
                </c:pt>
                <c:pt idx="58">
                  <c:v>4042.3266999999996</c:v>
                </c:pt>
                <c:pt idx="59">
                  <c:v>3880.2226070000002</c:v>
                </c:pt>
                <c:pt idx="60">
                  <c:v>3837.5336560000001</c:v>
                </c:pt>
                <c:pt idx="61">
                  <c:v>3845.4712429999995</c:v>
                </c:pt>
                <c:pt idx="62">
                  <c:v>3900.305374</c:v>
                </c:pt>
                <c:pt idx="63">
                  <c:v>3930.1833879999999</c:v>
                </c:pt>
                <c:pt idx="64">
                  <c:v>3908.2895249999997</c:v>
                </c:pt>
                <c:pt idx="65">
                  <c:v>3942.5529240000001</c:v>
                </c:pt>
                <c:pt idx="66">
                  <c:v>4002.8698522370732</c:v>
                </c:pt>
                <c:pt idx="67">
                  <c:v>4057.4892442370733</c:v>
                </c:pt>
                <c:pt idx="68">
                  <c:v>4032.7971522370735</c:v>
                </c:pt>
                <c:pt idx="69">
                  <c:v>4077.7739872370739</c:v>
                </c:pt>
                <c:pt idx="70">
                  <c:v>4130.2157982370736</c:v>
                </c:pt>
                <c:pt idx="71">
                  <c:v>4177.3758282370736</c:v>
                </c:pt>
                <c:pt idx="72">
                  <c:v>4176.1001542370732</c:v>
                </c:pt>
                <c:pt idx="73">
                  <c:v>4141.7244272370735</c:v>
                </c:pt>
                <c:pt idx="74">
                  <c:v>4139.0756822370731</c:v>
                </c:pt>
                <c:pt idx="75">
                  <c:v>4147.8586572370732</c:v>
                </c:pt>
                <c:pt idx="76">
                  <c:v>4187.7001182370732</c:v>
                </c:pt>
                <c:pt idx="77">
                  <c:v>4104.1683902370733</c:v>
                </c:pt>
                <c:pt idx="78">
                  <c:v>4080.8488040000002</c:v>
                </c:pt>
                <c:pt idx="79">
                  <c:v>4067.5974899999997</c:v>
                </c:pt>
                <c:pt idx="80">
                  <c:v>4066.7545400000004</c:v>
                </c:pt>
                <c:pt idx="81">
                  <c:v>4006.5214710000005</c:v>
                </c:pt>
                <c:pt idx="82">
                  <c:v>4004.9681489999998</c:v>
                </c:pt>
                <c:pt idx="83">
                  <c:v>4026.06259</c:v>
                </c:pt>
                <c:pt idx="84">
                  <c:v>4078.4877730000003</c:v>
                </c:pt>
                <c:pt idx="85">
                  <c:v>4089.0293630000006</c:v>
                </c:pt>
              </c:numCache>
            </c:numRef>
          </c:val>
          <c:smooth val="0"/>
          <c:extLst>
            <c:ext xmlns:c16="http://schemas.microsoft.com/office/drawing/2014/chart" uri="{C3380CC4-5D6E-409C-BE32-E72D297353CC}">
              <c16:uniqueId val="{00000000-56F5-4DD6-8A2B-F41ADDB2C9CD}"/>
            </c:ext>
          </c:extLst>
        </c:ser>
        <c:dLbls>
          <c:showLegendKey val="0"/>
          <c:showVal val="0"/>
          <c:showCatName val="0"/>
          <c:showSerName val="0"/>
          <c:showPercent val="0"/>
          <c:showBubbleSize val="0"/>
        </c:dLbls>
        <c:smooth val="0"/>
        <c:axId val="189656448"/>
        <c:axId val="189793408"/>
      </c:lineChart>
      <c:dateAx>
        <c:axId val="189656448"/>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89793408"/>
        <c:crosses val="autoZero"/>
        <c:auto val="1"/>
        <c:lblOffset val="100"/>
        <c:baseTimeUnit val="months"/>
      </c:dateAx>
      <c:valAx>
        <c:axId val="189793408"/>
        <c:scaling>
          <c:orientation val="minMax"/>
        </c:scaling>
        <c:delete val="0"/>
        <c:axPos val="l"/>
        <c:majorGridlines/>
        <c:numFmt formatCode="#,##0" sourceLinked="0"/>
        <c:majorTickMark val="out"/>
        <c:minorTickMark val="none"/>
        <c:tickLblPos val="nextTo"/>
        <c:crossAx val="1896564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(III)</a:t>
            </a:r>
          </a:p>
        </c:rich>
      </c:tx>
      <c:layout/>
      <c:overlay val="0"/>
    </c:title>
    <c:autoTitleDeleted val="0"/>
    <c:plotArea>
      <c:layout/>
      <c:lineChart>
        <c:grouping val="standard"/>
        <c:varyColors val="0"/>
        <c:ser>
          <c:idx val="1"/>
          <c:order val="0"/>
          <c:tx>
            <c:strRef>
              <c:f>Sèrie!$A$170</c:f>
              <c:strCache>
                <c:ptCount val="1"/>
                <c:pt idx="0">
                  <c:v>Resta transformats metàl·lics</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Sèrie!$DF$170:$GM$170</c:f>
              <c:numCache>
                <c:formatCode>0.0%</c:formatCode>
                <c:ptCount val="86"/>
                <c:pt idx="0">
                  <c:v>-2.9171154019040912E-2</c:v>
                </c:pt>
                <c:pt idx="1">
                  <c:v>-3.278478562571896E-2</c:v>
                </c:pt>
                <c:pt idx="2">
                  <c:v>-2.3706571223075401E-2</c:v>
                </c:pt>
                <c:pt idx="3">
                  <c:v>-6.3524293621838313E-3</c:v>
                </c:pt>
                <c:pt idx="4">
                  <c:v>-1.8583847601133074E-2</c:v>
                </c:pt>
                <c:pt idx="5">
                  <c:v>-8.0903479107393705E-3</c:v>
                </c:pt>
                <c:pt idx="6">
                  <c:v>-5.3150039614040523E-3</c:v>
                </c:pt>
                <c:pt idx="7">
                  <c:v>-7.8553370350161744E-3</c:v>
                </c:pt>
                <c:pt idx="8">
                  <c:v>-6.944786574324624E-3</c:v>
                </c:pt>
                <c:pt idx="9">
                  <c:v>-6.2688759181779297E-3</c:v>
                </c:pt>
                <c:pt idx="10">
                  <c:v>1.7670377526990411E-3</c:v>
                </c:pt>
                <c:pt idx="11">
                  <c:v>-4.7774228815520292E-3</c:v>
                </c:pt>
                <c:pt idx="12">
                  <c:v>-2.1766582279995061E-3</c:v>
                </c:pt>
                <c:pt idx="13">
                  <c:v>-2.5574964370650433E-3</c:v>
                </c:pt>
                <c:pt idx="14">
                  <c:v>-1.7428338474234639E-3</c:v>
                </c:pt>
                <c:pt idx="15">
                  <c:v>-3.0818442131347323E-3</c:v>
                </c:pt>
                <c:pt idx="16">
                  <c:v>1.232436843659146E-3</c:v>
                </c:pt>
                <c:pt idx="17">
                  <c:v>6.1884187682315073E-4</c:v>
                </c:pt>
                <c:pt idx="18">
                  <c:v>5.9063011892739326E-3</c:v>
                </c:pt>
                <c:pt idx="19">
                  <c:v>1.6876175519993319E-2</c:v>
                </c:pt>
                <c:pt idx="20">
                  <c:v>2.2994053594196151E-2</c:v>
                </c:pt>
                <c:pt idx="21">
                  <c:v>1.1425620176142459E-2</c:v>
                </c:pt>
                <c:pt idx="22">
                  <c:v>7.8784814270937975E-3</c:v>
                </c:pt>
                <c:pt idx="23">
                  <c:v>2.0038797195200075E-2</c:v>
                </c:pt>
                <c:pt idx="24">
                  <c:v>1.7308961798635059E-2</c:v>
                </c:pt>
                <c:pt idx="25">
                  <c:v>2.0165467722297992E-2</c:v>
                </c:pt>
                <c:pt idx="26">
                  <c:v>1.9555480605468079E-2</c:v>
                </c:pt>
                <c:pt idx="27">
                  <c:v>1.0132279358049612E-2</c:v>
                </c:pt>
                <c:pt idx="28">
                  <c:v>1.9649059927536072E-2</c:v>
                </c:pt>
                <c:pt idx="29">
                  <c:v>1.6721312408914057E-2</c:v>
                </c:pt>
                <c:pt idx="30">
                  <c:v>1.4914550324425013E-2</c:v>
                </c:pt>
                <c:pt idx="31">
                  <c:v>1.3017338945564561E-4</c:v>
                </c:pt>
                <c:pt idx="32">
                  <c:v>7.3744290305155502E-4</c:v>
                </c:pt>
                <c:pt idx="33">
                  <c:v>1.2378142546837889E-2</c:v>
                </c:pt>
                <c:pt idx="34">
                  <c:v>7.0986269965485072E-3</c:v>
                </c:pt>
                <c:pt idx="35">
                  <c:v>-1.1994876900419671E-3</c:v>
                </c:pt>
                <c:pt idx="36">
                  <c:v>-3.2378627663466331E-3</c:v>
                </c:pt>
                <c:pt idx="37">
                  <c:v>3.1037754758664882E-3</c:v>
                </c:pt>
                <c:pt idx="38">
                  <c:v>-8.2023941390751975E-4</c:v>
                </c:pt>
                <c:pt idx="39">
                  <c:v>1.1020613100349186E-2</c:v>
                </c:pt>
                <c:pt idx="40">
                  <c:v>-9.4118872398333275E-3</c:v>
                </c:pt>
                <c:pt idx="41">
                  <c:v>-1.6703426725064308E-3</c:v>
                </c:pt>
                <c:pt idx="42">
                  <c:v>-1.463433571480266E-3</c:v>
                </c:pt>
                <c:pt idx="43">
                  <c:v>8.5565944203891409E-3</c:v>
                </c:pt>
                <c:pt idx="44">
                  <c:v>8.0459028144528322E-3</c:v>
                </c:pt>
                <c:pt idx="45">
                  <c:v>-1.1540681818038578E-3</c:v>
                </c:pt>
                <c:pt idx="46">
                  <c:v>8.4367201585620055E-3</c:v>
                </c:pt>
                <c:pt idx="47">
                  <c:v>1.8328864112781673E-2</c:v>
                </c:pt>
                <c:pt idx="48">
                  <c:v>2.1505329925390892E-2</c:v>
                </c:pt>
                <c:pt idx="49">
                  <c:v>2.5068326291041831E-2</c:v>
                </c:pt>
                <c:pt idx="50">
                  <c:v>3.3061378026898458E-2</c:v>
                </c:pt>
                <c:pt idx="51">
                  <c:v>2.5869124790096842E-2</c:v>
                </c:pt>
                <c:pt idx="52">
                  <c:v>4.5953783822080041E-2</c:v>
                </c:pt>
                <c:pt idx="53">
                  <c:v>3.3260771413974544E-2</c:v>
                </c:pt>
                <c:pt idx="54">
                  <c:v>3.5912650692718762E-2</c:v>
                </c:pt>
                <c:pt idx="55">
                  <c:v>3.6008557263394136E-2</c:v>
                </c:pt>
                <c:pt idx="56">
                  <c:v>4.0068396341446322E-2</c:v>
                </c:pt>
                <c:pt idx="57">
                  <c:v>5.1840243643903383E-2</c:v>
                </c:pt>
                <c:pt idx="58">
                  <c:v>5.2725488794005182E-2</c:v>
                </c:pt>
                <c:pt idx="59">
                  <c:v>3.804451298232614E-2</c:v>
                </c:pt>
                <c:pt idx="60">
                  <c:v>3.1660079008844155E-2</c:v>
                </c:pt>
                <c:pt idx="61">
                  <c:v>3.155599071248627E-2</c:v>
                </c:pt>
                <c:pt idx="62">
                  <c:v>2.8233643781284679E-2</c:v>
                </c:pt>
                <c:pt idx="63">
                  <c:v>4.3289803687221351E-2</c:v>
                </c:pt>
                <c:pt idx="64">
                  <c:v>3.6187611390736896E-2</c:v>
                </c:pt>
                <c:pt idx="65">
                  <c:v>5.6529911099613583E-2</c:v>
                </c:pt>
                <c:pt idx="66">
                  <c:v>4.5585425695302995E-2</c:v>
                </c:pt>
                <c:pt idx="67">
                  <c:v>5.066055494718813E-2</c:v>
                </c:pt>
                <c:pt idx="68">
                  <c:v>4.2058754554849198E-2</c:v>
                </c:pt>
                <c:pt idx="69">
                  <c:v>3.9045204104230402E-2</c:v>
                </c:pt>
                <c:pt idx="70">
                  <c:v>4.1948570936618523E-2</c:v>
                </c:pt>
                <c:pt idx="71">
                  <c:v>5.3762687116655883E-2</c:v>
                </c:pt>
                <c:pt idx="72">
                  <c:v>6.4010741145694494E-2</c:v>
                </c:pt>
                <c:pt idx="73">
                  <c:v>4.9275322941239041E-2</c:v>
                </c:pt>
                <c:pt idx="74">
                  <c:v>5.3031752022880463E-2</c:v>
                </c:pt>
                <c:pt idx="75">
                  <c:v>1.6537680680089872E-2</c:v>
                </c:pt>
                <c:pt idx="76">
                  <c:v>-5.8409556818589392E-3</c:v>
                </c:pt>
                <c:pt idx="77">
                  <c:v>-5.6203282194684845E-2</c:v>
                </c:pt>
                <c:pt idx="78">
                  <c:v>-6.1187086776321564E-2</c:v>
                </c:pt>
                <c:pt idx="79">
                  <c:v>-8.1379347901750054E-2</c:v>
                </c:pt>
                <c:pt idx="80">
                  <c:v>-8.3066591323092465E-2</c:v>
                </c:pt>
                <c:pt idx="81">
                  <c:v>-9.6656840083102713E-2</c:v>
                </c:pt>
                <c:pt idx="82">
                  <c:v>-0.11180380845386584</c:v>
                </c:pt>
                <c:pt idx="83">
                  <c:v>-0.11922916476003509</c:v>
                </c:pt>
                <c:pt idx="84">
                  <c:v>-0.12240070767510014</c:v>
                </c:pt>
                <c:pt idx="85">
                  <c:v>-0.13251401257370343</c:v>
                </c:pt>
              </c:numCache>
            </c:numRef>
          </c:val>
          <c:smooth val="0"/>
          <c:extLst>
            <c:ext xmlns:c16="http://schemas.microsoft.com/office/drawing/2014/chart" uri="{C3380CC4-5D6E-409C-BE32-E72D297353CC}">
              <c16:uniqueId val="{00000000-871D-45EB-A7D8-ED70A4F7A2F4}"/>
            </c:ext>
          </c:extLst>
        </c:ser>
        <c:ser>
          <c:idx val="2"/>
          <c:order val="1"/>
          <c:tx>
            <c:strRef>
              <c:f>Sèrie!$A$171</c:f>
              <c:strCache>
                <c:ptCount val="1"/>
                <c:pt idx="0">
                  <c:v>Tèxtil, confecció, cuir i calçat</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Sèrie!$DF$171:$GM$171</c:f>
              <c:numCache>
                <c:formatCode>0.0%</c:formatCode>
                <c:ptCount val="86"/>
                <c:pt idx="0">
                  <c:v>2.7255641077099657E-3</c:v>
                </c:pt>
                <c:pt idx="1">
                  <c:v>4.0599651721577867E-3</c:v>
                </c:pt>
                <c:pt idx="2">
                  <c:v>1.4661388982775803E-2</c:v>
                </c:pt>
                <c:pt idx="3">
                  <c:v>2.2124445251483271E-2</c:v>
                </c:pt>
                <c:pt idx="4">
                  <c:v>1.0300890069247171E-2</c:v>
                </c:pt>
                <c:pt idx="5">
                  <c:v>1.109388660360211E-2</c:v>
                </c:pt>
                <c:pt idx="6">
                  <c:v>8.2374980755797189E-3</c:v>
                </c:pt>
                <c:pt idx="7">
                  <c:v>4.6392279538771675E-3</c:v>
                </c:pt>
                <c:pt idx="8">
                  <c:v>4.0726430242066236E-3</c:v>
                </c:pt>
                <c:pt idx="9">
                  <c:v>-1.9978303501513306E-3</c:v>
                </c:pt>
                <c:pt idx="10">
                  <c:v>6.5740796042490501E-5</c:v>
                </c:pt>
                <c:pt idx="11">
                  <c:v>-3.8769511346318231E-3</c:v>
                </c:pt>
                <c:pt idx="12">
                  <c:v>-6.8582479194557733E-3</c:v>
                </c:pt>
                <c:pt idx="13">
                  <c:v>-7.0848372584618735E-3</c:v>
                </c:pt>
                <c:pt idx="14">
                  <c:v>-1.4627280515647323E-2</c:v>
                </c:pt>
                <c:pt idx="15">
                  <c:v>-1.6414048963561911E-2</c:v>
                </c:pt>
                <c:pt idx="16">
                  <c:v>-1.216901600425413E-2</c:v>
                </c:pt>
                <c:pt idx="17">
                  <c:v>-1.4322169160340237E-2</c:v>
                </c:pt>
                <c:pt idx="18">
                  <c:v>-8.2302410658673386E-3</c:v>
                </c:pt>
                <c:pt idx="19">
                  <c:v>-8.4975002263870669E-3</c:v>
                </c:pt>
                <c:pt idx="20">
                  <c:v>-5.1288897823420498E-3</c:v>
                </c:pt>
                <c:pt idx="21">
                  <c:v>-3.5370898355439051E-3</c:v>
                </c:pt>
                <c:pt idx="22">
                  <c:v>-6.6359578927616125E-3</c:v>
                </c:pt>
                <c:pt idx="23">
                  <c:v>-1.5625501613238946E-3</c:v>
                </c:pt>
                <c:pt idx="24">
                  <c:v>2.2046712549372849E-3</c:v>
                </c:pt>
                <c:pt idx="25">
                  <c:v>1.667623721062661E-3</c:v>
                </c:pt>
                <c:pt idx="26">
                  <c:v>3.3741387058903172E-3</c:v>
                </c:pt>
                <c:pt idx="27">
                  <c:v>5.6158744626877422E-4</c:v>
                </c:pt>
                <c:pt idx="28">
                  <c:v>4.825176483562732E-4</c:v>
                </c:pt>
                <c:pt idx="29">
                  <c:v>-1.880025512334127E-3</c:v>
                </c:pt>
                <c:pt idx="30">
                  <c:v>-2.7757125075689171E-3</c:v>
                </c:pt>
                <c:pt idx="31">
                  <c:v>-8.8078250554812776E-3</c:v>
                </c:pt>
                <c:pt idx="32">
                  <c:v>-5.3700427581543364E-3</c:v>
                </c:pt>
                <c:pt idx="33">
                  <c:v>-6.1061679627172349E-3</c:v>
                </c:pt>
                <c:pt idx="34">
                  <c:v>1.1646427687852512E-3</c:v>
                </c:pt>
                <c:pt idx="35">
                  <c:v>-3.9654812913003656E-3</c:v>
                </c:pt>
                <c:pt idx="36">
                  <c:v>6.2015810333992949E-3</c:v>
                </c:pt>
                <c:pt idx="37">
                  <c:v>-1.9474637936156558E-4</c:v>
                </c:pt>
                <c:pt idx="38">
                  <c:v>3.4974834620493667E-4</c:v>
                </c:pt>
                <c:pt idx="39">
                  <c:v>7.7586481435578669E-3</c:v>
                </c:pt>
                <c:pt idx="40">
                  <c:v>-8.4804264727689205E-4</c:v>
                </c:pt>
                <c:pt idx="41">
                  <c:v>1.075545873108319E-2</c:v>
                </c:pt>
                <c:pt idx="42">
                  <c:v>8.7755309223715994E-3</c:v>
                </c:pt>
                <c:pt idx="43">
                  <c:v>1.7854289668169931E-2</c:v>
                </c:pt>
                <c:pt idx="44">
                  <c:v>1.4887448529232516E-2</c:v>
                </c:pt>
                <c:pt idx="45">
                  <c:v>1.2600820322342443E-2</c:v>
                </c:pt>
                <c:pt idx="46">
                  <c:v>-1.3064476212281129E-3</c:v>
                </c:pt>
                <c:pt idx="47">
                  <c:v>1.7210228701580732E-3</c:v>
                </c:pt>
                <c:pt idx="48">
                  <c:v>-2.6873662945003485E-2</c:v>
                </c:pt>
                <c:pt idx="49">
                  <c:v>-1.0627340114133244E-4</c:v>
                </c:pt>
                <c:pt idx="50">
                  <c:v>6.498626843876032E-5</c:v>
                </c:pt>
                <c:pt idx="51">
                  <c:v>-1.047801469871068E-2</c:v>
                </c:pt>
                <c:pt idx="52">
                  <c:v>-3.7510569085675849E-3</c:v>
                </c:pt>
                <c:pt idx="53">
                  <c:v>-1.6215266551608098E-2</c:v>
                </c:pt>
                <c:pt idx="54">
                  <c:v>-2.4046608174097206E-2</c:v>
                </c:pt>
                <c:pt idx="55">
                  <c:v>-3.3432959207830182E-2</c:v>
                </c:pt>
                <c:pt idx="56">
                  <c:v>-3.4445167388400089E-2</c:v>
                </c:pt>
                <c:pt idx="57">
                  <c:v>-3.6641169083178493E-2</c:v>
                </c:pt>
                <c:pt idx="58">
                  <c:v>-2.9991074520843264E-2</c:v>
                </c:pt>
                <c:pt idx="59">
                  <c:v>-3.7897990171854357E-2</c:v>
                </c:pt>
                <c:pt idx="60">
                  <c:v>-2.5762472823348093E-2</c:v>
                </c:pt>
                <c:pt idx="61">
                  <c:v>-4.2509542783393806E-2</c:v>
                </c:pt>
                <c:pt idx="62">
                  <c:v>-5.7512508822016528E-2</c:v>
                </c:pt>
                <c:pt idx="63">
                  <c:v>-5.4950667462567271E-2</c:v>
                </c:pt>
                <c:pt idx="64">
                  <c:v>-5.9334163161696818E-2</c:v>
                </c:pt>
                <c:pt idx="65">
                  <c:v>-5.9980098960101702E-2</c:v>
                </c:pt>
                <c:pt idx="66">
                  <c:v>-5.8475613983644537E-2</c:v>
                </c:pt>
                <c:pt idx="67">
                  <c:v>-5.2316230421504684E-2</c:v>
                </c:pt>
                <c:pt idx="68">
                  <c:v>-5.5732219629744284E-2</c:v>
                </c:pt>
                <c:pt idx="69">
                  <c:v>-5.6020756800166605E-2</c:v>
                </c:pt>
                <c:pt idx="70">
                  <c:v>-5.5958379168917993E-2</c:v>
                </c:pt>
                <c:pt idx="71">
                  <c:v>-5.2942530355918227E-2</c:v>
                </c:pt>
                <c:pt idx="72">
                  <c:v>-5.1750452605562436E-2</c:v>
                </c:pt>
                <c:pt idx="73">
                  <c:v>-6.718001530239337E-2</c:v>
                </c:pt>
                <c:pt idx="74">
                  <c:v>-4.6925714679672659E-2</c:v>
                </c:pt>
                <c:pt idx="75">
                  <c:v>-5.5466549214780114E-2</c:v>
                </c:pt>
                <c:pt idx="76">
                  <c:v>-8.0232698572067163E-2</c:v>
                </c:pt>
                <c:pt idx="77">
                  <c:v>-0.10637593070115914</c:v>
                </c:pt>
                <c:pt idx="78">
                  <c:v>-0.11769463935786362</c:v>
                </c:pt>
                <c:pt idx="79">
                  <c:v>-0.1238395796762356</c:v>
                </c:pt>
                <c:pt idx="80">
                  <c:v>-0.12319091330085785</c:v>
                </c:pt>
                <c:pt idx="81">
                  <c:v>-0.12753931602138113</c:v>
                </c:pt>
                <c:pt idx="82">
                  <c:v>-0.13683225860607873</c:v>
                </c:pt>
                <c:pt idx="83">
                  <c:v>-0.14214389200844024</c:v>
                </c:pt>
                <c:pt idx="84">
                  <c:v>-0.13886671590354394</c:v>
                </c:pt>
                <c:pt idx="85">
                  <c:v>-0.13327703530052004</c:v>
                </c:pt>
              </c:numCache>
            </c:numRef>
          </c:val>
          <c:smooth val="0"/>
          <c:extLst>
            <c:ext xmlns:c16="http://schemas.microsoft.com/office/drawing/2014/chart" uri="{C3380CC4-5D6E-409C-BE32-E72D297353CC}">
              <c16:uniqueId val="{00000001-871D-45EB-A7D8-ED70A4F7A2F4}"/>
            </c:ext>
          </c:extLst>
        </c:ser>
        <c:ser>
          <c:idx val="3"/>
          <c:order val="2"/>
          <c:tx>
            <c:strRef>
              <c:f>Sèrie!$A$172</c:f>
              <c:strCache>
                <c:ptCount val="1"/>
                <c:pt idx="0">
                  <c:v>Pasta de paper, paper i cartró</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Sèrie!$DF$172:$GM$172</c:f>
              <c:numCache>
                <c:formatCode>0.0%</c:formatCode>
                <c:ptCount val="86"/>
                <c:pt idx="0">
                  <c:v>-1.3328987486152188E-2</c:v>
                </c:pt>
                <c:pt idx="1">
                  <c:v>-1.159471307868476E-2</c:v>
                </c:pt>
                <c:pt idx="2">
                  <c:v>-3.0828880880581555E-2</c:v>
                </c:pt>
                <c:pt idx="3">
                  <c:v>-3.0751980978625748E-2</c:v>
                </c:pt>
                <c:pt idx="4">
                  <c:v>-3.1781449974667697E-2</c:v>
                </c:pt>
                <c:pt idx="5">
                  <c:v>-3.1452690796421878E-2</c:v>
                </c:pt>
                <c:pt idx="6">
                  <c:v>-4.0720697572876219E-2</c:v>
                </c:pt>
                <c:pt idx="7">
                  <c:v>-4.5969083018728152E-2</c:v>
                </c:pt>
                <c:pt idx="8">
                  <c:v>-4.914079630023005E-2</c:v>
                </c:pt>
                <c:pt idx="9">
                  <c:v>-5.9915668267775168E-2</c:v>
                </c:pt>
                <c:pt idx="10">
                  <c:v>-6.514600490099387E-2</c:v>
                </c:pt>
                <c:pt idx="11">
                  <c:v>-6.4888915576727713E-2</c:v>
                </c:pt>
                <c:pt idx="12">
                  <c:v>-6.4139839227950635E-2</c:v>
                </c:pt>
                <c:pt idx="13">
                  <c:v>-6.1461595551448811E-2</c:v>
                </c:pt>
                <c:pt idx="14">
                  <c:v>-5.4869629584108348E-2</c:v>
                </c:pt>
                <c:pt idx="15">
                  <c:v>-4.270833759331738E-2</c:v>
                </c:pt>
                <c:pt idx="16">
                  <c:v>-4.2469072017635279E-2</c:v>
                </c:pt>
                <c:pt idx="17">
                  <c:v>-4.877995072028396E-2</c:v>
                </c:pt>
                <c:pt idx="18">
                  <c:v>-4.2862366654405126E-2</c:v>
                </c:pt>
                <c:pt idx="19">
                  <c:v>-4.1685216656200286E-2</c:v>
                </c:pt>
                <c:pt idx="20">
                  <c:v>-3.0908461006520338E-2</c:v>
                </c:pt>
                <c:pt idx="21">
                  <c:v>-2.3312992861680981E-2</c:v>
                </c:pt>
                <c:pt idx="22">
                  <c:v>-9.364124297632892E-3</c:v>
                </c:pt>
                <c:pt idx="23">
                  <c:v>-9.9530776185461356E-3</c:v>
                </c:pt>
                <c:pt idx="24">
                  <c:v>-5.5496619291084404E-4</c:v>
                </c:pt>
                <c:pt idx="25">
                  <c:v>-5.668429911821371E-3</c:v>
                </c:pt>
                <c:pt idx="26">
                  <c:v>1.2933612217248314E-2</c:v>
                </c:pt>
                <c:pt idx="27">
                  <c:v>2.9701175516547718E-3</c:v>
                </c:pt>
                <c:pt idx="28">
                  <c:v>9.1365871193758164E-3</c:v>
                </c:pt>
                <c:pt idx="29">
                  <c:v>2.7905780275081282E-2</c:v>
                </c:pt>
                <c:pt idx="30">
                  <c:v>3.1901761418474894E-2</c:v>
                </c:pt>
                <c:pt idx="31">
                  <c:v>3.7409141066273133E-2</c:v>
                </c:pt>
                <c:pt idx="32">
                  <c:v>3.1943316662069288E-2</c:v>
                </c:pt>
                <c:pt idx="33">
                  <c:v>3.1260108484765237E-2</c:v>
                </c:pt>
                <c:pt idx="34">
                  <c:v>1.634766494264861E-2</c:v>
                </c:pt>
                <c:pt idx="35">
                  <c:v>2.4638502986417565E-2</c:v>
                </c:pt>
                <c:pt idx="36">
                  <c:v>2.1326162694407458E-2</c:v>
                </c:pt>
                <c:pt idx="37">
                  <c:v>3.1989932935781562E-2</c:v>
                </c:pt>
                <c:pt idx="38">
                  <c:v>2.101319874072205E-2</c:v>
                </c:pt>
                <c:pt idx="39">
                  <c:v>3.3292017067969137E-2</c:v>
                </c:pt>
                <c:pt idx="40">
                  <c:v>2.3153024247372755E-2</c:v>
                </c:pt>
                <c:pt idx="41">
                  <c:v>2.1986014412313848E-2</c:v>
                </c:pt>
                <c:pt idx="42">
                  <c:v>2.8634643524086956E-2</c:v>
                </c:pt>
                <c:pt idx="43">
                  <c:v>3.2434741700678726E-2</c:v>
                </c:pt>
                <c:pt idx="44">
                  <c:v>3.0052082343841935E-2</c:v>
                </c:pt>
                <c:pt idx="45">
                  <c:v>3.6177759491202277E-2</c:v>
                </c:pt>
                <c:pt idx="46">
                  <c:v>4.9881734594434013E-2</c:v>
                </c:pt>
                <c:pt idx="47">
                  <c:v>4.0476293383376438E-2</c:v>
                </c:pt>
                <c:pt idx="48">
                  <c:v>5.2936042720307608E-2</c:v>
                </c:pt>
                <c:pt idx="49">
                  <c:v>6.0266347197517334E-2</c:v>
                </c:pt>
                <c:pt idx="50">
                  <c:v>6.9787425226413013E-2</c:v>
                </c:pt>
                <c:pt idx="51">
                  <c:v>6.2554344240473458E-2</c:v>
                </c:pt>
                <c:pt idx="52">
                  <c:v>7.2569463680647095E-2</c:v>
                </c:pt>
                <c:pt idx="53">
                  <c:v>5.269245177740367E-2</c:v>
                </c:pt>
                <c:pt idx="54">
                  <c:v>4.9875497712112304E-2</c:v>
                </c:pt>
                <c:pt idx="55">
                  <c:v>4.5900932811862472E-2</c:v>
                </c:pt>
                <c:pt idx="56">
                  <c:v>4.3003795271834733E-2</c:v>
                </c:pt>
                <c:pt idx="57">
                  <c:v>4.0570827119471575E-2</c:v>
                </c:pt>
                <c:pt idx="58">
                  <c:v>3.7760972239631707E-2</c:v>
                </c:pt>
                <c:pt idx="59">
                  <c:v>4.8359669349994583E-2</c:v>
                </c:pt>
                <c:pt idx="60">
                  <c:v>2.030320208214742E-2</c:v>
                </c:pt>
                <c:pt idx="61">
                  <c:v>-2.9479115408279633E-3</c:v>
                </c:pt>
                <c:pt idx="62">
                  <c:v>-1.7635208015005177E-2</c:v>
                </c:pt>
                <c:pt idx="63">
                  <c:v>-2.105015282940581E-2</c:v>
                </c:pt>
                <c:pt idx="64">
                  <c:v>-3.2867630338889398E-2</c:v>
                </c:pt>
                <c:pt idx="65">
                  <c:v>-1.72351872754124E-2</c:v>
                </c:pt>
                <c:pt idx="66">
                  <c:v>-2.7746283010397499E-2</c:v>
                </c:pt>
                <c:pt idx="67">
                  <c:v>-2.300716464465824E-2</c:v>
                </c:pt>
                <c:pt idx="68">
                  <c:v>-2.2625541426166462E-2</c:v>
                </c:pt>
                <c:pt idx="69">
                  <c:v>-3.1732715729966166E-2</c:v>
                </c:pt>
                <c:pt idx="70">
                  <c:v>-3.8207779034218237E-2</c:v>
                </c:pt>
                <c:pt idx="71">
                  <c:v>-4.7403390935219503E-2</c:v>
                </c:pt>
                <c:pt idx="72">
                  <c:v>-4.3108966308914032E-2</c:v>
                </c:pt>
                <c:pt idx="73">
                  <c:v>-3.4518094510510133E-2</c:v>
                </c:pt>
                <c:pt idx="74">
                  <c:v>-2.9127331757812791E-2</c:v>
                </c:pt>
                <c:pt idx="75">
                  <c:v>-1.9097133836806113E-2</c:v>
                </c:pt>
                <c:pt idx="76">
                  <c:v>-5.1642670062783669E-3</c:v>
                </c:pt>
                <c:pt idx="77">
                  <c:v>-2.9357306530387706E-2</c:v>
                </c:pt>
                <c:pt idx="78">
                  <c:v>-3.05330331700433E-2</c:v>
                </c:pt>
                <c:pt idx="79">
                  <c:v>-4.8388258064485767E-2</c:v>
                </c:pt>
                <c:pt idx="80">
                  <c:v>-4.3152194012769485E-2</c:v>
                </c:pt>
                <c:pt idx="81">
                  <c:v>-3.5211600238839291E-2</c:v>
                </c:pt>
                <c:pt idx="82">
                  <c:v>-3.316244166363469E-2</c:v>
                </c:pt>
                <c:pt idx="83">
                  <c:v>-3.3708970497430046E-2</c:v>
                </c:pt>
                <c:pt idx="84">
                  <c:v>-1.9377966739524632E-2</c:v>
                </c:pt>
                <c:pt idx="85">
                  <c:v>-1.6370707256073702E-2</c:v>
                </c:pt>
              </c:numCache>
            </c:numRef>
          </c:val>
          <c:smooth val="0"/>
          <c:extLst>
            <c:ext xmlns:c16="http://schemas.microsoft.com/office/drawing/2014/chart" uri="{C3380CC4-5D6E-409C-BE32-E72D297353CC}">
              <c16:uniqueId val="{00000002-871D-45EB-A7D8-ED70A4F7A2F4}"/>
            </c:ext>
          </c:extLst>
        </c:ser>
        <c:ser>
          <c:idx val="0"/>
          <c:order val="3"/>
          <c:tx>
            <c:strRef>
              <c:f>Sèrie!$A$173</c:f>
              <c:strCache>
                <c:ptCount val="1"/>
                <c:pt idx="0">
                  <c:v>Construcció de medis de transport</c:v>
                </c:pt>
              </c:strCache>
            </c:strRef>
          </c:tx>
          <c:marker>
            <c:symbol val="none"/>
          </c:marker>
          <c:cat>
            <c:numRef>
              <c:f>Sèrie!$DF$7:$GM$7</c:f>
              <c:numCache>
                <c:formatCode>mmm\-yy</c:formatCode>
                <c:ptCount val="86"/>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pt idx="74">
                  <c:v>43918</c:v>
                </c:pt>
                <c:pt idx="75">
                  <c:v>43949</c:v>
                </c:pt>
                <c:pt idx="76">
                  <c:v>43979</c:v>
                </c:pt>
                <c:pt idx="77">
                  <c:v>44010</c:v>
                </c:pt>
                <c:pt idx="78">
                  <c:v>44040</c:v>
                </c:pt>
                <c:pt idx="79">
                  <c:v>44071</c:v>
                </c:pt>
                <c:pt idx="80">
                  <c:v>44102</c:v>
                </c:pt>
                <c:pt idx="81">
                  <c:v>44132</c:v>
                </c:pt>
                <c:pt idx="82">
                  <c:v>44163</c:v>
                </c:pt>
                <c:pt idx="83">
                  <c:v>44193</c:v>
                </c:pt>
                <c:pt idx="84">
                  <c:v>44224</c:v>
                </c:pt>
                <c:pt idx="85">
                  <c:v>44255</c:v>
                </c:pt>
              </c:numCache>
            </c:numRef>
          </c:cat>
          <c:val>
            <c:numRef>
              <c:f>Sèrie!$DF$173:$GM$173</c:f>
              <c:numCache>
                <c:formatCode>0.0%</c:formatCode>
                <c:ptCount val="86"/>
                <c:pt idx="0">
                  <c:v>-8.8162936477959031E-3</c:v>
                </c:pt>
                <c:pt idx="1">
                  <c:v>-1.2314173621081337E-2</c:v>
                </c:pt>
                <c:pt idx="2">
                  <c:v>-1.6397180333977635E-2</c:v>
                </c:pt>
                <c:pt idx="3">
                  <c:v>-9.054816045234837E-3</c:v>
                </c:pt>
                <c:pt idx="4">
                  <c:v>-1.9550649623727101E-2</c:v>
                </c:pt>
                <c:pt idx="5">
                  <c:v>-4.2286014196009081E-3</c:v>
                </c:pt>
                <c:pt idx="6">
                  <c:v>8.9457751323196444E-3</c:v>
                </c:pt>
                <c:pt idx="7">
                  <c:v>-5.0105729044673808E-3</c:v>
                </c:pt>
                <c:pt idx="8">
                  <c:v>1.1118857906924351E-2</c:v>
                </c:pt>
                <c:pt idx="9">
                  <c:v>1.5867298449260714E-2</c:v>
                </c:pt>
                <c:pt idx="10">
                  <c:v>6.0152474738386363E-3</c:v>
                </c:pt>
                <c:pt idx="11">
                  <c:v>8.6809105407190668E-3</c:v>
                </c:pt>
                <c:pt idx="12">
                  <c:v>1.4185743908464721E-2</c:v>
                </c:pt>
                <c:pt idx="13">
                  <c:v>1.7710432762730655E-2</c:v>
                </c:pt>
                <c:pt idx="14">
                  <c:v>3.2965034699793838E-2</c:v>
                </c:pt>
                <c:pt idx="15">
                  <c:v>3.973487960098443E-2</c:v>
                </c:pt>
                <c:pt idx="16">
                  <c:v>3.8185561836242776E-2</c:v>
                </c:pt>
                <c:pt idx="17">
                  <c:v>2.2096309724965568E-2</c:v>
                </c:pt>
                <c:pt idx="18">
                  <c:v>2.2883712095511433E-2</c:v>
                </c:pt>
                <c:pt idx="19">
                  <c:v>5.4049364781646014E-2</c:v>
                </c:pt>
                <c:pt idx="20">
                  <c:v>3.6970873618806799E-2</c:v>
                </c:pt>
                <c:pt idx="21">
                  <c:v>2.6336482988185139E-2</c:v>
                </c:pt>
                <c:pt idx="22">
                  <c:v>3.0060786188974786E-2</c:v>
                </c:pt>
                <c:pt idx="23">
                  <c:v>2.600218364964535E-2</c:v>
                </c:pt>
                <c:pt idx="24">
                  <c:v>1.4732725016751047E-2</c:v>
                </c:pt>
                <c:pt idx="25">
                  <c:v>-7.3941892887008365E-4</c:v>
                </c:pt>
                <c:pt idx="26">
                  <c:v>-1.2004936415052181E-2</c:v>
                </c:pt>
                <c:pt idx="27">
                  <c:v>-2.4192241218268018E-2</c:v>
                </c:pt>
                <c:pt idx="28">
                  <c:v>-1.8139491108605466E-2</c:v>
                </c:pt>
                <c:pt idx="29">
                  <c:v>-1.7098533607944666E-2</c:v>
                </c:pt>
                <c:pt idx="30">
                  <c:v>-1.8266914289806868E-2</c:v>
                </c:pt>
                <c:pt idx="31">
                  <c:v>-3.9526750370101671E-2</c:v>
                </c:pt>
                <c:pt idx="32">
                  <c:v>-4.5665102104435751E-2</c:v>
                </c:pt>
                <c:pt idx="33">
                  <c:v>-3.4144905737947151E-2</c:v>
                </c:pt>
                <c:pt idx="34">
                  <c:v>-3.2781583375621315E-2</c:v>
                </c:pt>
                <c:pt idx="35">
                  <c:v>-2.9886970959789982E-2</c:v>
                </c:pt>
                <c:pt idx="36">
                  <c:v>-2.6007914335272941E-2</c:v>
                </c:pt>
                <c:pt idx="37">
                  <c:v>-1.014785092298931E-2</c:v>
                </c:pt>
                <c:pt idx="38">
                  <c:v>-9.9959027578456761E-3</c:v>
                </c:pt>
                <c:pt idx="39">
                  <c:v>-8.6942878577345173E-4</c:v>
                </c:pt>
                <c:pt idx="40">
                  <c:v>-1.539032738809698E-2</c:v>
                </c:pt>
                <c:pt idx="41">
                  <c:v>-6.4427810998225477E-3</c:v>
                </c:pt>
                <c:pt idx="42">
                  <c:v>-9.0908823338615719E-3</c:v>
                </c:pt>
                <c:pt idx="43">
                  <c:v>-4.0894356043685853E-4</c:v>
                </c:pt>
                <c:pt idx="44">
                  <c:v>1.3088970213430695E-2</c:v>
                </c:pt>
                <c:pt idx="45">
                  <c:v>4.1482396065428695E-4</c:v>
                </c:pt>
                <c:pt idx="46">
                  <c:v>8.5601466779428037E-3</c:v>
                </c:pt>
                <c:pt idx="47">
                  <c:v>7.260654345158768E-3</c:v>
                </c:pt>
                <c:pt idx="48">
                  <c:v>7.2813827839046663E-3</c:v>
                </c:pt>
                <c:pt idx="49">
                  <c:v>8.6417369748956752E-3</c:v>
                </c:pt>
                <c:pt idx="50">
                  <c:v>1.3299095349755152E-2</c:v>
                </c:pt>
                <c:pt idx="51">
                  <c:v>6.5917353488440522E-3</c:v>
                </c:pt>
                <c:pt idx="52">
                  <c:v>2.6931741915343643E-2</c:v>
                </c:pt>
                <c:pt idx="53">
                  <c:v>2.5886412910763212E-2</c:v>
                </c:pt>
                <c:pt idx="54">
                  <c:v>3.3960402726902261E-2</c:v>
                </c:pt>
                <c:pt idx="55">
                  <c:v>4.5188008930847845E-2</c:v>
                </c:pt>
                <c:pt idx="56">
                  <c:v>3.0687168445369339E-2</c:v>
                </c:pt>
                <c:pt idx="57">
                  <c:v>3.2424760479232706E-2</c:v>
                </c:pt>
                <c:pt idx="58">
                  <c:v>2.1942720554749551E-2</c:v>
                </c:pt>
                <c:pt idx="59">
                  <c:v>1.7035074294234454E-2</c:v>
                </c:pt>
                <c:pt idx="60">
                  <c:v>1.8486816276124918E-2</c:v>
                </c:pt>
                <c:pt idx="61">
                  <c:v>1.2725051916366859E-2</c:v>
                </c:pt>
                <c:pt idx="62">
                  <c:v>9.8384084670590788E-3</c:v>
                </c:pt>
                <c:pt idx="63">
                  <c:v>4.7566800856675417E-3</c:v>
                </c:pt>
                <c:pt idx="64">
                  <c:v>-1.0368955198544305E-2</c:v>
                </c:pt>
                <c:pt idx="65">
                  <c:v>-2.1758297790891556E-2</c:v>
                </c:pt>
                <c:pt idx="66">
                  <c:v>-4.0409818556702448E-2</c:v>
                </c:pt>
                <c:pt idx="67">
                  <c:v>-6.8015359224673722E-2</c:v>
                </c:pt>
                <c:pt idx="68">
                  <c:v>-4.6623139214742038E-2</c:v>
                </c:pt>
                <c:pt idx="69">
                  <c:v>-4.2236117152200991E-2</c:v>
                </c:pt>
                <c:pt idx="70">
                  <c:v>-3.4287167042425515E-2</c:v>
                </c:pt>
                <c:pt idx="71">
                  <c:v>-3.8755935497167049E-2</c:v>
                </c:pt>
                <c:pt idx="72">
                  <c:v>-4.6007322137775808E-2</c:v>
                </c:pt>
                <c:pt idx="73">
                  <c:v>-4.2946976577509677E-2</c:v>
                </c:pt>
                <c:pt idx="74">
                  <c:v>-2.8050848800944661E-2</c:v>
                </c:pt>
                <c:pt idx="75">
                  <c:v>-4.3111047208497899E-2</c:v>
                </c:pt>
                <c:pt idx="76">
                  <c:v>-7.6549462472097596E-2</c:v>
                </c:pt>
                <c:pt idx="77">
                  <c:v>-9.6558542667535385E-2</c:v>
                </c:pt>
                <c:pt idx="78">
                  <c:v>-9.9463373770961927E-2</c:v>
                </c:pt>
                <c:pt idx="79">
                  <c:v>-7.3907253916732918E-2</c:v>
                </c:pt>
                <c:pt idx="80">
                  <c:v>-0.11112003066060372</c:v>
                </c:pt>
                <c:pt idx="81">
                  <c:v>-0.1076152903592581</c:v>
                </c:pt>
                <c:pt idx="82">
                  <c:v>-0.11421900387114725</c:v>
                </c:pt>
                <c:pt idx="83">
                  <c:v>-8.7596106957624764E-2</c:v>
                </c:pt>
                <c:pt idx="84">
                  <c:v>-7.4821112195102124E-2</c:v>
                </c:pt>
                <c:pt idx="85">
                  <c:v>-7.7246980660527931E-2</c:v>
                </c:pt>
              </c:numCache>
            </c:numRef>
          </c:val>
          <c:smooth val="0"/>
          <c:extLst>
            <c:ext xmlns:c16="http://schemas.microsoft.com/office/drawing/2014/chart" uri="{C3380CC4-5D6E-409C-BE32-E72D297353CC}">
              <c16:uniqueId val="{00000003-871D-45EB-A7D8-ED70A4F7A2F4}"/>
            </c:ext>
          </c:extLst>
        </c:ser>
        <c:dLbls>
          <c:showLegendKey val="0"/>
          <c:showVal val="0"/>
          <c:showCatName val="0"/>
          <c:showSerName val="0"/>
          <c:showPercent val="0"/>
          <c:showBubbleSize val="0"/>
        </c:dLbls>
        <c:smooth val="0"/>
        <c:axId val="189830656"/>
        <c:axId val="189832192"/>
      </c:lineChart>
      <c:dateAx>
        <c:axId val="189830656"/>
        <c:scaling>
          <c:orientation val="minMax"/>
        </c:scaling>
        <c:delete val="0"/>
        <c:axPos val="b"/>
        <c:numFmt formatCode="mmm\-yy" sourceLinked="1"/>
        <c:majorTickMark val="out"/>
        <c:minorTickMark val="none"/>
        <c:tickLblPos val="low"/>
        <c:txPr>
          <a:bodyPr rot="-5400000" vert="horz" anchor="ctr" anchorCtr="1"/>
          <a:lstStyle/>
          <a:p>
            <a:pPr>
              <a:defRPr sz="900"/>
            </a:pPr>
            <a:endParaRPr lang="ru-RU"/>
          </a:p>
        </c:txPr>
        <c:crossAx val="189832192"/>
        <c:crosses val="autoZero"/>
        <c:auto val="1"/>
        <c:lblOffset val="100"/>
        <c:baseTimeUnit val="months"/>
      </c:dateAx>
      <c:valAx>
        <c:axId val="189832192"/>
        <c:scaling>
          <c:orientation val="minMax"/>
          <c:max val="9.0000000000000024E-2"/>
          <c:min val="-0.15000000000000002"/>
        </c:scaling>
        <c:delete val="0"/>
        <c:axPos val="l"/>
        <c:majorGridlines/>
        <c:numFmt formatCode="0%" sourceLinked="0"/>
        <c:majorTickMark val="out"/>
        <c:minorTickMark val="none"/>
        <c:tickLblPos val="nextTo"/>
        <c:crossAx val="189830656"/>
        <c:crosses val="autoZero"/>
        <c:crossBetween val="between"/>
        <c:majorUnit val="2.0000000000000004E-2"/>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2200275</xdr:colOff>
      <xdr:row>3</xdr:row>
      <xdr:rowOff>47625</xdr:rowOff>
    </xdr:to>
    <xdr:pic>
      <xdr:nvPicPr>
        <xdr:cNvPr id="2" name="Picture 15" descr="http://www.gencat.cat/piv/descarregues/arxius/dpt/COLOR/Economia/icaen_h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21621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79374</xdr:colOff>
      <xdr:row>4</xdr:row>
      <xdr:rowOff>206375</xdr:rowOff>
    </xdr:from>
    <xdr:to>
      <xdr:col>4</xdr:col>
      <xdr:colOff>2344305</xdr:colOff>
      <xdr:row>7</xdr:row>
      <xdr:rowOff>193675</xdr:rowOff>
    </xdr:to>
    <xdr:pic>
      <xdr:nvPicPr>
        <xdr:cNvPr id="1066"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01624" y="317500"/>
          <a:ext cx="5372101" cy="844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581025</xdr:colOff>
      <xdr:row>3</xdr:row>
      <xdr:rowOff>57150</xdr:rowOff>
    </xdr:to>
    <xdr:pic>
      <xdr:nvPicPr>
        <xdr:cNvPr id="3114"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456079" y="200025"/>
          <a:ext cx="2691093" cy="4286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8</xdr:col>
      <xdr:colOff>0</xdr:colOff>
      <xdr:row>23</xdr:row>
      <xdr:rowOff>178593</xdr:rowOff>
    </xdr:to>
    <xdr:graphicFrame macro="">
      <xdr:nvGraphicFramePr>
        <xdr:cNvPr id="430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11906</xdr:colOff>
      <xdr:row>2</xdr:row>
      <xdr:rowOff>171451</xdr:rowOff>
    </xdr:from>
    <xdr:to>
      <xdr:col>16</xdr:col>
      <xdr:colOff>754856</xdr:colOff>
      <xdr:row>23</xdr:row>
      <xdr:rowOff>178593</xdr:rowOff>
    </xdr:to>
    <xdr:graphicFrame macro="">
      <xdr:nvGraphicFramePr>
        <xdr:cNvPr id="430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160074</xdr:rowOff>
    </xdr:from>
    <xdr:to>
      <xdr:col>7</xdr:col>
      <xdr:colOff>996286</xdr:colOff>
      <xdr:row>48</xdr:row>
      <xdr:rowOff>176212</xdr:rowOff>
    </xdr:to>
    <xdr:graphicFrame macro="">
      <xdr:nvGraphicFramePr>
        <xdr:cNvPr id="430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27</xdr:row>
      <xdr:rowOff>188119</xdr:rowOff>
    </xdr:from>
    <xdr:to>
      <xdr:col>16</xdr:col>
      <xdr:colOff>752475</xdr:colOff>
      <xdr:row>48</xdr:row>
      <xdr:rowOff>178594</xdr:rowOff>
    </xdr:to>
    <xdr:graphicFrame macro="">
      <xdr:nvGraphicFramePr>
        <xdr:cNvPr id="430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180975</xdr:rowOff>
    </xdr:from>
    <xdr:to>
      <xdr:col>2</xdr:col>
      <xdr:colOff>723900</xdr:colOff>
      <xdr:row>2</xdr:row>
      <xdr:rowOff>133350</xdr:rowOff>
    </xdr:to>
    <xdr:pic>
      <xdr:nvPicPr>
        <xdr:cNvPr id="4306" name="Picture 15" descr="http://www.gencat.cat/piv/descarregues/arxius/dpt/COLOR/Economia/icaen_h2.jpg"/>
        <xdr:cNvPicPr>
          <a:picLocks noChangeAspect="1" noChangeArrowheads="1"/>
        </xdr:cNvPicPr>
      </xdr:nvPicPr>
      <xdr:blipFill>
        <a:blip xmlns:r="http://schemas.openxmlformats.org/officeDocument/2006/relationships" r:embed="rId5" cstate="print"/>
        <a:srcRect/>
        <a:stretch>
          <a:fillRect/>
        </a:stretch>
      </xdr:blipFill>
      <xdr:spPr bwMode="auto">
        <a:xfrm>
          <a:off x="0" y="180975"/>
          <a:ext cx="2247900" cy="333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260300</xdr:colOff>
      <xdr:row>7</xdr:row>
      <xdr:rowOff>149698</xdr:rowOff>
    </xdr:from>
    <xdr:to>
      <xdr:col>8</xdr:col>
      <xdr:colOff>581025</xdr:colOff>
      <xdr:row>24</xdr:row>
      <xdr:rowOff>98899</xdr:rowOff>
    </xdr:to>
    <xdr:graphicFrame macro="">
      <xdr:nvGraphicFramePr>
        <xdr:cNvPr id="942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26</xdr:row>
      <xdr:rowOff>19050</xdr:rowOff>
    </xdr:from>
    <xdr:to>
      <xdr:col>8</xdr:col>
      <xdr:colOff>579120</xdr:colOff>
      <xdr:row>47</xdr:row>
      <xdr:rowOff>114300</xdr:rowOff>
    </xdr:to>
    <xdr:graphicFrame macro="">
      <xdr:nvGraphicFramePr>
        <xdr:cNvPr id="942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257175</xdr:colOff>
      <xdr:row>2</xdr:row>
      <xdr:rowOff>47625</xdr:rowOff>
    </xdr:from>
    <xdr:to>
      <xdr:col>3</xdr:col>
      <xdr:colOff>219075</xdr:colOff>
      <xdr:row>4</xdr:row>
      <xdr:rowOff>0</xdr:rowOff>
    </xdr:to>
    <xdr:pic>
      <xdr:nvPicPr>
        <xdr:cNvPr id="9426" name="Picture 15" descr="http://www.gencat.cat/piv/descarregues/arxius/dpt/COLOR/Economia/icaen_h2.jpg"/>
        <xdr:cNvPicPr>
          <a:picLocks noChangeAspect="1" noChangeArrowheads="1"/>
        </xdr:cNvPicPr>
      </xdr:nvPicPr>
      <xdr:blipFill>
        <a:blip xmlns:r="http://schemas.openxmlformats.org/officeDocument/2006/relationships" r:embed="rId3" cstate="print"/>
        <a:srcRect/>
        <a:stretch>
          <a:fillRect/>
        </a:stretch>
      </xdr:blipFill>
      <xdr:spPr bwMode="auto">
        <a:xfrm>
          <a:off x="257175" y="428625"/>
          <a:ext cx="2247900" cy="3333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87630</xdr:rowOff>
    </xdr:from>
    <xdr:to>
      <xdr:col>2</xdr:col>
      <xdr:colOff>704850</xdr:colOff>
      <xdr:row>2</xdr:row>
      <xdr:rowOff>47625</xdr:rowOff>
    </xdr:to>
    <xdr:pic>
      <xdr:nvPicPr>
        <xdr:cNvPr id="12372"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8100" y="87630"/>
          <a:ext cx="2236470" cy="325755"/>
        </a:xfrm>
        <a:prstGeom prst="rect">
          <a:avLst/>
        </a:prstGeom>
        <a:noFill/>
        <a:ln w="9525">
          <a:noFill/>
          <a:miter lim="800000"/>
          <a:headEnd/>
          <a:tailEnd/>
        </a:ln>
      </xdr:spPr>
    </xdr:pic>
    <xdr:clientData/>
  </xdr:twoCellAnchor>
  <xdr:twoCellAnchor>
    <xdr:from>
      <xdr:col>7</xdr:col>
      <xdr:colOff>476250</xdr:colOff>
      <xdr:row>4</xdr:row>
      <xdr:rowOff>0</xdr:rowOff>
    </xdr:from>
    <xdr:to>
      <xdr:col>14</xdr:col>
      <xdr:colOff>400050</xdr:colOff>
      <xdr:row>21</xdr:row>
      <xdr:rowOff>123825</xdr:rowOff>
    </xdr:to>
    <xdr:graphicFrame macro="">
      <xdr:nvGraphicFramePr>
        <xdr:cNvPr id="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390525</xdr:colOff>
      <xdr:row>4</xdr:row>
      <xdr:rowOff>0</xdr:rowOff>
    </xdr:from>
    <xdr:to>
      <xdr:col>7</xdr:col>
      <xdr:colOff>314325</xdr:colOff>
      <xdr:row>21</xdr:row>
      <xdr:rowOff>123825</xdr:rowOff>
    </xdr:to>
    <xdr:graphicFrame macro="">
      <xdr:nvGraphicFramePr>
        <xdr:cNvPr id="7"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476250</xdr:colOff>
      <xdr:row>43</xdr:row>
      <xdr:rowOff>0</xdr:rowOff>
    </xdr:from>
    <xdr:to>
      <xdr:col>14</xdr:col>
      <xdr:colOff>400050</xdr:colOff>
      <xdr:row>61</xdr:row>
      <xdr:rowOff>57150</xdr:rowOff>
    </xdr:to>
    <xdr:graphicFrame macro="">
      <xdr:nvGraphicFramePr>
        <xdr:cNvPr id="10"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476250</xdr:colOff>
      <xdr:row>63</xdr:row>
      <xdr:rowOff>0</xdr:rowOff>
    </xdr:from>
    <xdr:to>
      <xdr:col>14</xdr:col>
      <xdr:colOff>400050</xdr:colOff>
      <xdr:row>81</xdr:row>
      <xdr:rowOff>57150</xdr:rowOff>
    </xdr:to>
    <xdr:graphicFrame macro="">
      <xdr:nvGraphicFramePr>
        <xdr:cNvPr id="11"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390525</xdr:colOff>
      <xdr:row>43</xdr:row>
      <xdr:rowOff>0</xdr:rowOff>
    </xdr:from>
    <xdr:to>
      <xdr:col>7</xdr:col>
      <xdr:colOff>314325</xdr:colOff>
      <xdr:row>61</xdr:row>
      <xdr:rowOff>57150</xdr:rowOff>
    </xdr:to>
    <xdr:graphicFrame macro="">
      <xdr:nvGraphicFramePr>
        <xdr:cNvPr id="12" name="Gràfic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390525</xdr:colOff>
      <xdr:row>63</xdr:row>
      <xdr:rowOff>0</xdr:rowOff>
    </xdr:from>
    <xdr:to>
      <xdr:col>7</xdr:col>
      <xdr:colOff>314325</xdr:colOff>
      <xdr:row>81</xdr:row>
      <xdr:rowOff>57150</xdr:rowOff>
    </xdr:to>
    <xdr:graphicFrame macro="">
      <xdr:nvGraphicFramePr>
        <xdr:cNvPr id="13"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390525</xdr:colOff>
      <xdr:row>23</xdr:row>
      <xdr:rowOff>0</xdr:rowOff>
    </xdr:from>
    <xdr:to>
      <xdr:col>7</xdr:col>
      <xdr:colOff>314325</xdr:colOff>
      <xdr:row>41</xdr:row>
      <xdr:rowOff>57150</xdr:rowOff>
    </xdr:to>
    <xdr:graphicFrame macro="">
      <xdr:nvGraphicFramePr>
        <xdr:cNvPr id="15"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476250</xdr:colOff>
      <xdr:row>23</xdr:row>
      <xdr:rowOff>0</xdr:rowOff>
    </xdr:from>
    <xdr:to>
      <xdr:col>14</xdr:col>
      <xdr:colOff>400050</xdr:colOff>
      <xdr:row>41</xdr:row>
      <xdr:rowOff>57150</xdr:rowOff>
    </xdr:to>
    <xdr:graphicFrame macro="">
      <xdr:nvGraphicFramePr>
        <xdr:cNvPr id="16"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M179"/>
  <sheetViews>
    <sheetView showGridLines="0" tabSelected="1" zoomScaleNormal="100" workbookViewId="0">
      <pane xSplit="1" ySplit="7" topLeftCell="FU8" activePane="bottomRight" state="frozen"/>
      <selection pane="topRight" activeCell="B1" sqref="B1"/>
      <selection pane="bottomLeft" activeCell="A8" sqref="A8"/>
      <selection pane="bottomRight" activeCell="GM4" sqref="GM4"/>
    </sheetView>
  </sheetViews>
  <sheetFormatPr defaultColWidth="11.42578125" defaultRowHeight="12.75"/>
  <cols>
    <col min="1" max="1" width="49.28515625" style="187" customWidth="1"/>
    <col min="2" max="50" width="12.28515625" style="187" customWidth="1"/>
    <col min="51" max="79" width="11.28515625" style="187" customWidth="1"/>
    <col min="80" max="128" width="11.42578125" style="186"/>
    <col min="129" max="169" width="11.42578125" style="187"/>
    <col min="170" max="195" width="10.42578125" style="187" bestFit="1" customWidth="1"/>
    <col min="196" max="16384" width="11.42578125" style="187"/>
  </cols>
  <sheetData>
    <row r="1" spans="1:195" ht="2.1" customHeight="1">
      <c r="A1" s="270"/>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row>
    <row r="2" spans="1:195" ht="12.75"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row>
    <row r="3" spans="1:195" ht="12.7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CB3" s="187"/>
      <c r="CC3" s="187"/>
      <c r="CD3" s="187"/>
      <c r="CE3" s="187"/>
      <c r="CF3" s="187"/>
      <c r="CG3" s="187"/>
      <c r="CH3" s="187"/>
      <c r="CI3" s="187"/>
      <c r="CJ3" s="187"/>
      <c r="CK3" s="187"/>
      <c r="CL3" s="187"/>
      <c r="CM3" s="187"/>
      <c r="CN3" s="187"/>
      <c r="CO3" s="187"/>
      <c r="CP3" s="187"/>
      <c r="CQ3" s="187"/>
      <c r="CR3" s="187"/>
      <c r="CS3" s="187"/>
      <c r="CT3" s="187"/>
      <c r="CU3" s="187"/>
      <c r="CV3" s="187"/>
      <c r="CW3" s="187"/>
      <c r="CX3" s="187"/>
      <c r="CY3" s="187"/>
      <c r="CZ3" s="187"/>
      <c r="DA3" s="187"/>
      <c r="DB3" s="187"/>
      <c r="DC3" s="187"/>
      <c r="DD3" s="187"/>
      <c r="DE3" s="187"/>
      <c r="DF3" s="187"/>
      <c r="DG3" s="187"/>
      <c r="DH3" s="187"/>
      <c r="DI3" s="187"/>
      <c r="DJ3" s="187"/>
      <c r="DK3" s="187"/>
      <c r="DL3" s="187"/>
      <c r="DM3" s="187"/>
      <c r="DN3" s="187"/>
      <c r="DO3" s="187"/>
      <c r="DP3" s="187"/>
      <c r="DQ3" s="187"/>
      <c r="DR3" s="187"/>
      <c r="DS3" s="187"/>
      <c r="DT3" s="187"/>
      <c r="DU3" s="187"/>
      <c r="DV3" s="187"/>
      <c r="DW3" s="187"/>
      <c r="DX3" s="187"/>
    </row>
    <row r="4" spans="1:195" ht="12.75" customHeight="1">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c r="DJ4" s="187"/>
      <c r="DK4" s="187"/>
      <c r="DL4" s="187"/>
      <c r="DM4" s="187"/>
      <c r="DN4" s="187"/>
      <c r="DO4" s="187"/>
      <c r="DP4" s="187"/>
      <c r="DQ4" s="187"/>
      <c r="DR4" s="187"/>
      <c r="DS4" s="187"/>
      <c r="DT4" s="187"/>
      <c r="DU4" s="187"/>
      <c r="DV4" s="187"/>
      <c r="DW4" s="187"/>
      <c r="DX4" s="187"/>
    </row>
    <row r="5" spans="1:195">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0"/>
      <c r="DW5" s="190"/>
      <c r="DX5" s="190"/>
    </row>
    <row r="6" spans="1:195" ht="18" customHeight="1" thickBot="1">
      <c r="A6" s="191" t="s">
        <v>89</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1"/>
      <c r="CF6" s="191"/>
      <c r="CG6" s="191"/>
      <c r="CH6" s="191"/>
      <c r="CI6" s="191"/>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191"/>
      <c r="EX6" s="191"/>
      <c r="EY6" s="191"/>
      <c r="EZ6" s="191"/>
      <c r="FA6" s="191"/>
      <c r="FB6" s="191"/>
      <c r="FC6" s="191"/>
      <c r="FD6" s="191"/>
      <c r="FE6" s="191"/>
      <c r="FF6" s="191"/>
      <c r="FG6" s="191"/>
      <c r="FH6" s="191"/>
      <c r="FI6" s="191"/>
      <c r="FJ6" s="191"/>
      <c r="FK6" s="191"/>
      <c r="FL6" s="191"/>
      <c r="FM6" s="191"/>
      <c r="FN6" s="191"/>
      <c r="FO6" s="191"/>
      <c r="FP6" s="191"/>
      <c r="FQ6" s="191"/>
      <c r="FR6" s="191"/>
      <c r="FS6" s="191"/>
      <c r="FT6" s="191"/>
      <c r="FU6" s="191"/>
      <c r="FV6" s="191"/>
      <c r="FW6" s="191"/>
      <c r="FX6" s="191"/>
      <c r="FY6" s="191"/>
      <c r="FZ6" s="191"/>
      <c r="GA6" s="191"/>
      <c r="GB6" s="191"/>
      <c r="GC6" s="191"/>
      <c r="GD6" s="191"/>
      <c r="GE6" s="191"/>
      <c r="GF6" s="191"/>
      <c r="GG6" s="191"/>
      <c r="GH6" s="191"/>
      <c r="GI6" s="191"/>
      <c r="GJ6" s="191"/>
      <c r="GK6" s="191"/>
      <c r="GL6" s="191"/>
      <c r="GM6" s="191"/>
    </row>
    <row r="7" spans="1:195">
      <c r="A7" s="192" t="s">
        <v>122</v>
      </c>
      <c r="B7" s="201">
        <v>38383</v>
      </c>
      <c r="C7" s="201">
        <f>EDATE(B7,1)</f>
        <v>38411</v>
      </c>
      <c r="D7" s="201">
        <f t="shared" ref="D7" si="0">EDATE(C7,1)</f>
        <v>38439</v>
      </c>
      <c r="E7" s="201">
        <f t="shared" ref="E7" si="1">EDATE(D7,1)</f>
        <v>38470</v>
      </c>
      <c r="F7" s="201">
        <f t="shared" ref="F7" si="2">EDATE(E7,1)</f>
        <v>38500</v>
      </c>
      <c r="G7" s="201">
        <f t="shared" ref="G7" si="3">EDATE(F7,1)</f>
        <v>38531</v>
      </c>
      <c r="H7" s="201">
        <f t="shared" ref="H7" si="4">EDATE(G7,1)</f>
        <v>38561</v>
      </c>
      <c r="I7" s="201">
        <f t="shared" ref="I7" si="5">EDATE(H7,1)</f>
        <v>38592</v>
      </c>
      <c r="J7" s="201">
        <f t="shared" ref="J7" si="6">EDATE(I7,1)</f>
        <v>38623</v>
      </c>
      <c r="K7" s="201">
        <f t="shared" ref="K7" si="7">EDATE(J7,1)</f>
        <v>38653</v>
      </c>
      <c r="L7" s="201">
        <f t="shared" ref="L7" si="8">EDATE(K7,1)</f>
        <v>38684</v>
      </c>
      <c r="M7" s="201">
        <f t="shared" ref="M7" si="9">EDATE(L7,1)</f>
        <v>38714</v>
      </c>
      <c r="N7" s="201">
        <f t="shared" ref="N7" si="10">EDATE(M7,1)</f>
        <v>38745</v>
      </c>
      <c r="O7" s="201">
        <f t="shared" ref="O7" si="11">EDATE(N7,1)</f>
        <v>38776</v>
      </c>
      <c r="P7" s="201">
        <f t="shared" ref="P7" si="12">EDATE(O7,1)</f>
        <v>38804</v>
      </c>
      <c r="Q7" s="201">
        <f t="shared" ref="Q7" si="13">EDATE(P7,1)</f>
        <v>38835</v>
      </c>
      <c r="R7" s="201">
        <f t="shared" ref="R7" si="14">EDATE(Q7,1)</f>
        <v>38865</v>
      </c>
      <c r="S7" s="201">
        <f t="shared" ref="S7" si="15">EDATE(R7,1)</f>
        <v>38896</v>
      </c>
      <c r="T7" s="201">
        <f t="shared" ref="T7" si="16">EDATE(S7,1)</f>
        <v>38926</v>
      </c>
      <c r="U7" s="201">
        <f t="shared" ref="U7" si="17">EDATE(T7,1)</f>
        <v>38957</v>
      </c>
      <c r="V7" s="201">
        <f t="shared" ref="V7" si="18">EDATE(U7,1)</f>
        <v>38988</v>
      </c>
      <c r="W7" s="201">
        <f t="shared" ref="W7" si="19">EDATE(V7,1)</f>
        <v>39018</v>
      </c>
      <c r="X7" s="201">
        <f t="shared" ref="X7" si="20">EDATE(W7,1)</f>
        <v>39049</v>
      </c>
      <c r="Y7" s="201">
        <f t="shared" ref="Y7" si="21">EDATE(X7,1)</f>
        <v>39079</v>
      </c>
      <c r="Z7" s="201">
        <f t="shared" ref="Z7" si="22">EDATE(Y7,1)</f>
        <v>39110</v>
      </c>
      <c r="AA7" s="201">
        <f t="shared" ref="AA7" si="23">EDATE(Z7,1)</f>
        <v>39141</v>
      </c>
      <c r="AB7" s="201">
        <f t="shared" ref="AB7" si="24">EDATE(AA7,1)</f>
        <v>39169</v>
      </c>
      <c r="AC7" s="201">
        <f t="shared" ref="AC7" si="25">EDATE(AB7,1)</f>
        <v>39200</v>
      </c>
      <c r="AD7" s="201">
        <f t="shared" ref="AD7" si="26">EDATE(AC7,1)</f>
        <v>39230</v>
      </c>
      <c r="AE7" s="201">
        <f t="shared" ref="AE7" si="27">EDATE(AD7,1)</f>
        <v>39261</v>
      </c>
      <c r="AF7" s="201">
        <f t="shared" ref="AF7" si="28">EDATE(AE7,1)</f>
        <v>39291</v>
      </c>
      <c r="AG7" s="201">
        <f t="shared" ref="AG7" si="29">EDATE(AF7,1)</f>
        <v>39322</v>
      </c>
      <c r="AH7" s="201">
        <f t="shared" ref="AH7" si="30">EDATE(AG7,1)</f>
        <v>39353</v>
      </c>
      <c r="AI7" s="201">
        <f t="shared" ref="AI7" si="31">EDATE(AH7,1)</f>
        <v>39383</v>
      </c>
      <c r="AJ7" s="201">
        <f t="shared" ref="AJ7" si="32">EDATE(AI7,1)</f>
        <v>39414</v>
      </c>
      <c r="AK7" s="201">
        <f t="shared" ref="AK7" si="33">EDATE(AJ7,1)</f>
        <v>39444</v>
      </c>
      <c r="AL7" s="201">
        <f t="shared" ref="AL7" si="34">EDATE(AK7,1)</f>
        <v>39475</v>
      </c>
      <c r="AM7" s="201">
        <f t="shared" ref="AM7" si="35">EDATE(AL7,1)</f>
        <v>39506</v>
      </c>
      <c r="AN7" s="201">
        <f t="shared" ref="AN7" si="36">EDATE(AM7,1)</f>
        <v>39535</v>
      </c>
      <c r="AO7" s="201">
        <f t="shared" ref="AO7" si="37">EDATE(AN7,1)</f>
        <v>39566</v>
      </c>
      <c r="AP7" s="201">
        <f t="shared" ref="AP7" si="38">EDATE(AO7,1)</f>
        <v>39596</v>
      </c>
      <c r="AQ7" s="201">
        <f t="shared" ref="AQ7" si="39">EDATE(AP7,1)</f>
        <v>39627</v>
      </c>
      <c r="AR7" s="201">
        <f t="shared" ref="AR7" si="40">EDATE(AQ7,1)</f>
        <v>39657</v>
      </c>
      <c r="AS7" s="201">
        <f t="shared" ref="AS7" si="41">EDATE(AR7,1)</f>
        <v>39688</v>
      </c>
      <c r="AT7" s="201">
        <f t="shared" ref="AT7" si="42">EDATE(AS7,1)</f>
        <v>39719</v>
      </c>
      <c r="AU7" s="201">
        <f t="shared" ref="AU7" si="43">EDATE(AT7,1)</f>
        <v>39749</v>
      </c>
      <c r="AV7" s="201">
        <f t="shared" ref="AV7" si="44">EDATE(AU7,1)</f>
        <v>39780</v>
      </c>
      <c r="AW7" s="201">
        <f t="shared" ref="AW7" si="45">EDATE(AV7,1)</f>
        <v>39810</v>
      </c>
      <c r="AX7" s="201">
        <f t="shared" ref="AX7" si="46">EDATE(AW7,1)</f>
        <v>39841</v>
      </c>
      <c r="AY7" s="201">
        <f t="shared" ref="AY7" si="47">EDATE(AX7,1)</f>
        <v>39872</v>
      </c>
      <c r="AZ7" s="201">
        <f t="shared" ref="AZ7" si="48">EDATE(AY7,1)</f>
        <v>39900</v>
      </c>
      <c r="BA7" s="201">
        <f t="shared" ref="BA7" si="49">EDATE(AZ7,1)</f>
        <v>39931</v>
      </c>
      <c r="BB7" s="201">
        <f t="shared" ref="BB7" si="50">EDATE(BA7,1)</f>
        <v>39961</v>
      </c>
      <c r="BC7" s="201">
        <f t="shared" ref="BC7" si="51">EDATE(BB7,1)</f>
        <v>39992</v>
      </c>
      <c r="BD7" s="201">
        <f t="shared" ref="BD7" si="52">EDATE(BC7,1)</f>
        <v>40022</v>
      </c>
      <c r="BE7" s="201">
        <f t="shared" ref="BE7" si="53">EDATE(BD7,1)</f>
        <v>40053</v>
      </c>
      <c r="BF7" s="201">
        <f t="shared" ref="BF7" si="54">EDATE(BE7,1)</f>
        <v>40084</v>
      </c>
      <c r="BG7" s="201">
        <f t="shared" ref="BG7" si="55">EDATE(BF7,1)</f>
        <v>40114</v>
      </c>
      <c r="BH7" s="201">
        <f t="shared" ref="BH7" si="56">EDATE(BG7,1)</f>
        <v>40145</v>
      </c>
      <c r="BI7" s="201">
        <f t="shared" ref="BI7" si="57">EDATE(BH7,1)</f>
        <v>40175</v>
      </c>
      <c r="BJ7" s="201">
        <f t="shared" ref="BJ7" si="58">EDATE(BI7,1)</f>
        <v>40206</v>
      </c>
      <c r="BK7" s="201">
        <f t="shared" ref="BK7" si="59">EDATE(BJ7,1)</f>
        <v>40237</v>
      </c>
      <c r="BL7" s="201">
        <f t="shared" ref="BL7" si="60">EDATE(BK7,1)</f>
        <v>40265</v>
      </c>
      <c r="BM7" s="201">
        <f t="shared" ref="BM7" si="61">EDATE(BL7,1)</f>
        <v>40296</v>
      </c>
      <c r="BN7" s="201">
        <f t="shared" ref="BN7" si="62">EDATE(BM7,1)</f>
        <v>40326</v>
      </c>
      <c r="BO7" s="201">
        <f t="shared" ref="BO7" si="63">EDATE(BN7,1)</f>
        <v>40357</v>
      </c>
      <c r="BP7" s="201">
        <f t="shared" ref="BP7" si="64">EDATE(BO7,1)</f>
        <v>40387</v>
      </c>
      <c r="BQ7" s="201">
        <f t="shared" ref="BQ7" si="65">EDATE(BP7,1)</f>
        <v>40418</v>
      </c>
      <c r="BR7" s="201">
        <f t="shared" ref="BR7" si="66">EDATE(BQ7,1)</f>
        <v>40449</v>
      </c>
      <c r="BS7" s="201">
        <f t="shared" ref="BS7" si="67">EDATE(BR7,1)</f>
        <v>40479</v>
      </c>
      <c r="BT7" s="201">
        <f t="shared" ref="BT7" si="68">EDATE(BS7,1)</f>
        <v>40510</v>
      </c>
      <c r="BU7" s="201">
        <f t="shared" ref="BU7" si="69">EDATE(BT7,1)</f>
        <v>40540</v>
      </c>
      <c r="BV7" s="201">
        <f t="shared" ref="BV7" si="70">EDATE(BU7,1)</f>
        <v>40571</v>
      </c>
      <c r="BW7" s="201">
        <f t="shared" ref="BW7" si="71">EDATE(BV7,1)</f>
        <v>40602</v>
      </c>
      <c r="BX7" s="201">
        <f t="shared" ref="BX7" si="72">EDATE(BW7,1)</f>
        <v>40630</v>
      </c>
      <c r="BY7" s="201">
        <f t="shared" ref="BY7" si="73">EDATE(BX7,1)</f>
        <v>40661</v>
      </c>
      <c r="BZ7" s="201">
        <f t="shared" ref="BZ7" si="74">EDATE(BY7,1)</f>
        <v>40691</v>
      </c>
      <c r="CA7" s="201">
        <f t="shared" ref="CA7" si="75">EDATE(BZ7,1)</f>
        <v>40722</v>
      </c>
      <c r="CB7" s="201">
        <f t="shared" ref="CB7" si="76">EDATE(CA7,1)</f>
        <v>40752</v>
      </c>
      <c r="CC7" s="201">
        <f t="shared" ref="CC7" si="77">EDATE(CB7,1)</f>
        <v>40783</v>
      </c>
      <c r="CD7" s="201">
        <f t="shared" ref="CD7" si="78">EDATE(CC7,1)</f>
        <v>40814</v>
      </c>
      <c r="CE7" s="201">
        <f t="shared" ref="CE7" si="79">EDATE(CD7,1)</f>
        <v>40844</v>
      </c>
      <c r="CF7" s="201">
        <f t="shared" ref="CF7" si="80">EDATE(CE7,1)</f>
        <v>40875</v>
      </c>
      <c r="CG7" s="201">
        <f t="shared" ref="CG7" si="81">EDATE(CF7,1)</f>
        <v>40905</v>
      </c>
      <c r="CH7" s="201">
        <f t="shared" ref="CH7" si="82">EDATE(CG7,1)</f>
        <v>40936</v>
      </c>
      <c r="CI7" s="201">
        <f t="shared" ref="CI7" si="83">EDATE(CH7,1)</f>
        <v>40967</v>
      </c>
      <c r="CJ7" s="201">
        <f t="shared" ref="CJ7" si="84">EDATE(CI7,1)</f>
        <v>40996</v>
      </c>
      <c r="CK7" s="201">
        <f t="shared" ref="CK7" si="85">EDATE(CJ7,1)</f>
        <v>41027</v>
      </c>
      <c r="CL7" s="201">
        <f t="shared" ref="CL7" si="86">EDATE(CK7,1)</f>
        <v>41057</v>
      </c>
      <c r="CM7" s="201">
        <f t="shared" ref="CM7" si="87">EDATE(CL7,1)</f>
        <v>41088</v>
      </c>
      <c r="CN7" s="201">
        <f t="shared" ref="CN7" si="88">EDATE(CM7,1)</f>
        <v>41118</v>
      </c>
      <c r="CO7" s="201">
        <f t="shared" ref="CO7" si="89">EDATE(CN7,1)</f>
        <v>41149</v>
      </c>
      <c r="CP7" s="201">
        <f t="shared" ref="CP7" si="90">EDATE(CO7,1)</f>
        <v>41180</v>
      </c>
      <c r="CQ7" s="201">
        <f t="shared" ref="CQ7" si="91">EDATE(CP7,1)</f>
        <v>41210</v>
      </c>
      <c r="CR7" s="201">
        <f t="shared" ref="CR7" si="92">EDATE(CQ7,1)</f>
        <v>41241</v>
      </c>
      <c r="CS7" s="201">
        <f t="shared" ref="CS7" si="93">EDATE(CR7,1)</f>
        <v>41271</v>
      </c>
      <c r="CT7" s="201">
        <f t="shared" ref="CT7" si="94">EDATE(CS7,1)</f>
        <v>41302</v>
      </c>
      <c r="CU7" s="201">
        <f t="shared" ref="CU7" si="95">EDATE(CT7,1)</f>
        <v>41333</v>
      </c>
      <c r="CV7" s="201">
        <f t="shared" ref="CV7" si="96">EDATE(CU7,1)</f>
        <v>41361</v>
      </c>
      <c r="CW7" s="201">
        <f t="shared" ref="CW7" si="97">EDATE(CV7,1)</f>
        <v>41392</v>
      </c>
      <c r="CX7" s="201">
        <f t="shared" ref="CX7" si="98">EDATE(CW7,1)</f>
        <v>41422</v>
      </c>
      <c r="CY7" s="201">
        <f t="shared" ref="CY7" si="99">EDATE(CX7,1)</f>
        <v>41453</v>
      </c>
      <c r="CZ7" s="201">
        <f t="shared" ref="CZ7" si="100">EDATE(CY7,1)</f>
        <v>41483</v>
      </c>
      <c r="DA7" s="201">
        <f t="shared" ref="DA7" si="101">EDATE(CZ7,1)</f>
        <v>41514</v>
      </c>
      <c r="DB7" s="201">
        <f t="shared" ref="DB7" si="102">EDATE(DA7,1)</f>
        <v>41545</v>
      </c>
      <c r="DC7" s="201">
        <f t="shared" ref="DC7" si="103">EDATE(DB7,1)</f>
        <v>41575</v>
      </c>
      <c r="DD7" s="201">
        <f t="shared" ref="DD7" si="104">EDATE(DC7,1)</f>
        <v>41606</v>
      </c>
      <c r="DE7" s="201">
        <f t="shared" ref="DE7" si="105">EDATE(DD7,1)</f>
        <v>41636</v>
      </c>
      <c r="DF7" s="201">
        <f t="shared" ref="DF7" si="106">EDATE(DE7,1)</f>
        <v>41667</v>
      </c>
      <c r="DG7" s="201">
        <f t="shared" ref="DG7" si="107">EDATE(DF7,1)</f>
        <v>41698</v>
      </c>
      <c r="DH7" s="201">
        <f t="shared" ref="DH7" si="108">EDATE(DG7,1)</f>
        <v>41726</v>
      </c>
      <c r="DI7" s="201">
        <f t="shared" ref="DI7" si="109">EDATE(DH7,1)</f>
        <v>41757</v>
      </c>
      <c r="DJ7" s="201">
        <f t="shared" ref="DJ7" si="110">EDATE(DI7,1)</f>
        <v>41787</v>
      </c>
      <c r="DK7" s="201">
        <f t="shared" ref="DK7" si="111">EDATE(DJ7,1)</f>
        <v>41818</v>
      </c>
      <c r="DL7" s="201">
        <f t="shared" ref="DL7" si="112">EDATE(DK7,1)</f>
        <v>41848</v>
      </c>
      <c r="DM7" s="201">
        <f t="shared" ref="DM7" si="113">EDATE(DL7,1)</f>
        <v>41879</v>
      </c>
      <c r="DN7" s="201">
        <f t="shared" ref="DN7" si="114">EDATE(DM7,1)</f>
        <v>41910</v>
      </c>
      <c r="DO7" s="201">
        <f t="shared" ref="DO7" si="115">EDATE(DN7,1)</f>
        <v>41940</v>
      </c>
      <c r="DP7" s="201">
        <f t="shared" ref="DP7" si="116">EDATE(DO7,1)</f>
        <v>41971</v>
      </c>
      <c r="DQ7" s="201">
        <f t="shared" ref="DQ7" si="117">EDATE(DP7,1)</f>
        <v>42001</v>
      </c>
      <c r="DR7" s="201">
        <f t="shared" ref="DR7" si="118">EDATE(DQ7,1)</f>
        <v>42032</v>
      </c>
      <c r="DS7" s="201">
        <f t="shared" ref="DS7" si="119">EDATE(DR7,1)</f>
        <v>42063</v>
      </c>
      <c r="DT7" s="201">
        <f t="shared" ref="DT7" si="120">EDATE(DS7,1)</f>
        <v>42091</v>
      </c>
      <c r="DU7" s="201">
        <f t="shared" ref="DU7" si="121">EDATE(DT7,1)</f>
        <v>42122</v>
      </c>
      <c r="DV7" s="201">
        <f t="shared" ref="DV7" si="122">EDATE(DU7,1)</f>
        <v>42152</v>
      </c>
      <c r="DW7" s="201">
        <f t="shared" ref="DW7" si="123">EDATE(DV7,1)</f>
        <v>42183</v>
      </c>
      <c r="DX7" s="201">
        <f t="shared" ref="DX7" si="124">EDATE(DW7,1)</f>
        <v>42213</v>
      </c>
      <c r="DY7" s="201">
        <f t="shared" ref="DY7" si="125">EDATE(DX7,1)</f>
        <v>42244</v>
      </c>
      <c r="DZ7" s="201">
        <f t="shared" ref="DZ7" si="126">EDATE(DY7,1)</f>
        <v>42275</v>
      </c>
      <c r="EA7" s="201">
        <f t="shared" ref="EA7" si="127">EDATE(DZ7,1)</f>
        <v>42305</v>
      </c>
      <c r="EB7" s="201">
        <f t="shared" ref="EB7" si="128">EDATE(EA7,1)</f>
        <v>42336</v>
      </c>
      <c r="EC7" s="201">
        <f t="shared" ref="EC7" si="129">EDATE(EB7,1)</f>
        <v>42366</v>
      </c>
      <c r="ED7" s="201">
        <f t="shared" ref="ED7" si="130">EDATE(EC7,1)</f>
        <v>42397</v>
      </c>
      <c r="EE7" s="201">
        <f t="shared" ref="EE7" si="131">EDATE(ED7,1)</f>
        <v>42428</v>
      </c>
      <c r="EF7" s="201">
        <f t="shared" ref="EF7" si="132">EDATE(EE7,1)</f>
        <v>42457</v>
      </c>
      <c r="EG7" s="201">
        <f t="shared" ref="EG7" si="133">EDATE(EF7,1)</f>
        <v>42488</v>
      </c>
      <c r="EH7" s="201">
        <f t="shared" ref="EH7" si="134">EDATE(EG7,1)</f>
        <v>42518</v>
      </c>
      <c r="EI7" s="201">
        <f t="shared" ref="EI7" si="135">EDATE(EH7,1)</f>
        <v>42549</v>
      </c>
      <c r="EJ7" s="201">
        <f t="shared" ref="EJ7" si="136">EDATE(EI7,1)</f>
        <v>42579</v>
      </c>
      <c r="EK7" s="201">
        <f t="shared" ref="EK7" si="137">EDATE(EJ7,1)</f>
        <v>42610</v>
      </c>
      <c r="EL7" s="201">
        <f t="shared" ref="EL7" si="138">EDATE(EK7,1)</f>
        <v>42641</v>
      </c>
      <c r="EM7" s="201">
        <f t="shared" ref="EM7" si="139">EDATE(EL7,1)</f>
        <v>42671</v>
      </c>
      <c r="EN7" s="201">
        <f t="shared" ref="EN7" si="140">EDATE(EM7,1)</f>
        <v>42702</v>
      </c>
      <c r="EO7" s="201">
        <f t="shared" ref="EO7" si="141">EDATE(EN7,1)</f>
        <v>42732</v>
      </c>
      <c r="EP7" s="201">
        <f t="shared" ref="EP7" si="142">EDATE(EO7,1)</f>
        <v>42763</v>
      </c>
      <c r="EQ7" s="201">
        <f t="shared" ref="EQ7" si="143">EDATE(EP7,1)</f>
        <v>42794</v>
      </c>
      <c r="ER7" s="201">
        <f t="shared" ref="ER7" si="144">EDATE(EQ7,1)</f>
        <v>42822</v>
      </c>
      <c r="ES7" s="201">
        <f t="shared" ref="ES7" si="145">EDATE(ER7,1)</f>
        <v>42853</v>
      </c>
      <c r="ET7" s="201">
        <f t="shared" ref="ET7" si="146">EDATE(ES7,1)</f>
        <v>42883</v>
      </c>
      <c r="EU7" s="201">
        <f t="shared" ref="EU7" si="147">EDATE(ET7,1)</f>
        <v>42914</v>
      </c>
      <c r="EV7" s="201">
        <f t="shared" ref="EV7" si="148">EDATE(EU7,1)</f>
        <v>42944</v>
      </c>
      <c r="EW7" s="201">
        <f t="shared" ref="EW7" si="149">EDATE(EV7,1)</f>
        <v>42975</v>
      </c>
      <c r="EX7" s="201">
        <f t="shared" ref="EX7" si="150">EDATE(EW7,1)</f>
        <v>43006</v>
      </c>
      <c r="EY7" s="201">
        <f t="shared" ref="EY7" si="151">EDATE(EX7,1)</f>
        <v>43036</v>
      </c>
      <c r="EZ7" s="201">
        <f t="shared" ref="EZ7" si="152">EDATE(EY7,1)</f>
        <v>43067</v>
      </c>
      <c r="FA7" s="201">
        <f t="shared" ref="FA7" si="153">EDATE(EZ7,1)</f>
        <v>43097</v>
      </c>
      <c r="FB7" s="201">
        <f t="shared" ref="FB7" si="154">EDATE(FA7,1)</f>
        <v>43128</v>
      </c>
      <c r="FC7" s="201">
        <f t="shared" ref="FC7" si="155">EDATE(FB7,1)</f>
        <v>43159</v>
      </c>
      <c r="FD7" s="201">
        <f t="shared" ref="FD7" si="156">EDATE(FC7,1)</f>
        <v>43187</v>
      </c>
      <c r="FE7" s="201">
        <f t="shared" ref="FE7" si="157">EDATE(FD7,1)</f>
        <v>43218</v>
      </c>
      <c r="FF7" s="201">
        <f t="shared" ref="FF7" si="158">EDATE(FE7,1)</f>
        <v>43248</v>
      </c>
      <c r="FG7" s="201">
        <f t="shared" ref="FG7" si="159">EDATE(FF7,1)</f>
        <v>43279</v>
      </c>
      <c r="FH7" s="201">
        <f t="shared" ref="FH7" si="160">EDATE(FG7,1)</f>
        <v>43309</v>
      </c>
      <c r="FI7" s="201">
        <f t="shared" ref="FI7" si="161">EDATE(FH7,1)</f>
        <v>43340</v>
      </c>
      <c r="FJ7" s="201">
        <f t="shared" ref="FJ7" si="162">EDATE(FI7,1)</f>
        <v>43371</v>
      </c>
      <c r="FK7" s="201">
        <f t="shared" ref="FK7" si="163">EDATE(FJ7,1)</f>
        <v>43401</v>
      </c>
      <c r="FL7" s="201">
        <f t="shared" ref="FL7" si="164">EDATE(FK7,1)</f>
        <v>43432</v>
      </c>
      <c r="FM7" s="201">
        <f t="shared" ref="FM7" si="165">EDATE(FL7,1)</f>
        <v>43462</v>
      </c>
      <c r="FN7" s="201">
        <f t="shared" ref="FN7" si="166">EDATE(FM7,1)</f>
        <v>43493</v>
      </c>
      <c r="FO7" s="201">
        <f t="shared" ref="FO7" si="167">EDATE(FN7,1)</f>
        <v>43524</v>
      </c>
      <c r="FP7" s="201">
        <f t="shared" ref="FP7" si="168">EDATE(FO7,1)</f>
        <v>43552</v>
      </c>
      <c r="FQ7" s="201">
        <f t="shared" ref="FQ7" si="169">EDATE(FP7,1)</f>
        <v>43583</v>
      </c>
      <c r="FR7" s="201">
        <f t="shared" ref="FR7" si="170">EDATE(FQ7,1)</f>
        <v>43613</v>
      </c>
      <c r="FS7" s="201">
        <f t="shared" ref="FS7" si="171">EDATE(FR7,1)</f>
        <v>43644</v>
      </c>
      <c r="FT7" s="201">
        <f t="shared" ref="FT7" si="172">EDATE(FS7,1)</f>
        <v>43674</v>
      </c>
      <c r="FU7" s="201">
        <f t="shared" ref="FU7" si="173">EDATE(FT7,1)</f>
        <v>43705</v>
      </c>
      <c r="FV7" s="201">
        <f t="shared" ref="FV7" si="174">EDATE(FU7,1)</f>
        <v>43736</v>
      </c>
      <c r="FW7" s="201">
        <f t="shared" ref="FW7" si="175">EDATE(FV7,1)</f>
        <v>43766</v>
      </c>
      <c r="FX7" s="201">
        <f t="shared" ref="FX7" si="176">EDATE(FW7,1)</f>
        <v>43797</v>
      </c>
      <c r="FY7" s="201">
        <f t="shared" ref="FY7:GG7" si="177">EDATE(FX7,1)</f>
        <v>43827</v>
      </c>
      <c r="FZ7" s="201">
        <f t="shared" si="177"/>
        <v>43858</v>
      </c>
      <c r="GA7" s="201">
        <f t="shared" si="177"/>
        <v>43889</v>
      </c>
      <c r="GB7" s="201">
        <f t="shared" si="177"/>
        <v>43918</v>
      </c>
      <c r="GC7" s="201">
        <f t="shared" si="177"/>
        <v>43949</v>
      </c>
      <c r="GD7" s="201">
        <f t="shared" si="177"/>
        <v>43979</v>
      </c>
      <c r="GE7" s="201">
        <f t="shared" si="177"/>
        <v>44010</v>
      </c>
      <c r="GF7" s="201">
        <f t="shared" si="177"/>
        <v>44040</v>
      </c>
      <c r="GG7" s="201">
        <f t="shared" si="177"/>
        <v>44071</v>
      </c>
      <c r="GH7" s="201">
        <f t="shared" ref="GH7" si="178">EDATE(GG7,1)</f>
        <v>44102</v>
      </c>
      <c r="GI7" s="201">
        <f t="shared" ref="GI7" si="179">EDATE(GH7,1)</f>
        <v>44132</v>
      </c>
      <c r="GJ7" s="201">
        <f t="shared" ref="GJ7" si="180">EDATE(GI7,1)</f>
        <v>44163</v>
      </c>
      <c r="GK7" s="201">
        <f t="shared" ref="GK7" si="181">EDATE(GJ7,1)</f>
        <v>44193</v>
      </c>
      <c r="GL7" s="201">
        <f t="shared" ref="GL7" si="182">EDATE(GK7,1)</f>
        <v>44224</v>
      </c>
      <c r="GM7" s="201">
        <f t="shared" ref="GM7" si="183">EDATE(GL7,1)</f>
        <v>44255</v>
      </c>
    </row>
    <row r="8" spans="1:195">
      <c r="A8" s="192"/>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86"/>
      <c r="CE8" s="193"/>
      <c r="CF8" s="193"/>
      <c r="CG8" s="193"/>
      <c r="CH8" s="193"/>
      <c r="CI8" s="193"/>
      <c r="CJ8" s="193"/>
      <c r="CK8" s="193"/>
      <c r="CL8" s="193"/>
      <c r="CM8" s="193"/>
      <c r="CN8" s="193"/>
      <c r="CO8" s="193"/>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row>
    <row r="9" spans="1:195" s="7" customFormat="1" ht="31.5">
      <c r="A9" s="194" t="s">
        <v>110</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5"/>
      <c r="DD9" s="195"/>
      <c r="DE9" s="195"/>
      <c r="DF9" s="195"/>
      <c r="DG9" s="195"/>
      <c r="DH9" s="195"/>
      <c r="DI9" s="195"/>
      <c r="DJ9" s="195"/>
      <c r="DK9" s="195"/>
      <c r="DL9" s="195"/>
      <c r="DM9" s="195"/>
      <c r="DN9" s="195"/>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5"/>
      <c r="FG9" s="195"/>
      <c r="FH9" s="195"/>
      <c r="FI9" s="195"/>
      <c r="FJ9" s="195"/>
      <c r="FK9" s="195"/>
      <c r="FL9" s="195"/>
      <c r="FM9" s="195"/>
      <c r="FN9" s="195"/>
      <c r="FO9" s="195"/>
      <c r="FP9" s="195"/>
      <c r="FQ9" s="195"/>
      <c r="FR9" s="195"/>
      <c r="FS9" s="195"/>
      <c r="FT9" s="195"/>
      <c r="FU9" s="195"/>
      <c r="FV9" s="195"/>
      <c r="FW9" s="195"/>
      <c r="FX9" s="195"/>
      <c r="FY9" s="195"/>
      <c r="FZ9" s="195"/>
      <c r="GA9" s="195"/>
      <c r="GB9" s="195"/>
      <c r="GC9" s="195"/>
      <c r="GD9" s="195"/>
      <c r="GE9" s="195"/>
      <c r="GF9" s="195"/>
      <c r="GG9" s="195"/>
      <c r="GH9" s="195"/>
      <c r="GI9" s="195"/>
      <c r="GJ9" s="195"/>
      <c r="GK9" s="195"/>
      <c r="GL9" s="195"/>
      <c r="GM9" s="195"/>
    </row>
    <row r="10" spans="1:195" s="7" customFormat="1" ht="9"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c r="DB10" s="197"/>
      <c r="DC10" s="197"/>
      <c r="DD10" s="197"/>
      <c r="DE10" s="197"/>
      <c r="DF10" s="197"/>
      <c r="DG10" s="197"/>
      <c r="DH10" s="197"/>
      <c r="DI10" s="197"/>
      <c r="DJ10" s="197"/>
      <c r="DK10" s="197"/>
      <c r="DL10" s="197"/>
      <c r="DM10" s="197"/>
      <c r="DN10" s="197"/>
      <c r="DO10" s="197"/>
      <c r="DP10" s="197"/>
      <c r="DQ10" s="197"/>
      <c r="DR10" s="197"/>
      <c r="DS10" s="197"/>
      <c r="DT10" s="197"/>
      <c r="DU10" s="197"/>
      <c r="DV10" s="197"/>
      <c r="DW10" s="197"/>
      <c r="DX10" s="197"/>
      <c r="DY10" s="197"/>
      <c r="DZ10" s="197"/>
      <c r="EA10" s="197"/>
      <c r="EB10" s="197"/>
      <c r="EC10" s="197"/>
      <c r="ED10" s="197"/>
      <c r="EE10" s="197"/>
      <c r="EF10" s="197"/>
      <c r="EG10" s="197"/>
      <c r="EH10" s="197"/>
      <c r="EI10" s="197"/>
      <c r="EJ10" s="197"/>
      <c r="EK10" s="197"/>
      <c r="EL10" s="197"/>
      <c r="EM10" s="197"/>
      <c r="EN10" s="197"/>
      <c r="EO10" s="197"/>
      <c r="EP10" s="197"/>
      <c r="EQ10" s="197"/>
      <c r="ER10" s="197"/>
      <c r="ES10" s="197"/>
      <c r="ET10" s="197"/>
      <c r="EU10" s="197"/>
      <c r="EV10" s="197"/>
      <c r="EW10" s="197"/>
      <c r="EX10" s="197"/>
      <c r="EY10" s="197"/>
      <c r="EZ10" s="197"/>
      <c r="FA10" s="197"/>
      <c r="FB10" s="197"/>
      <c r="FC10" s="197"/>
      <c r="FD10" s="197"/>
      <c r="FE10" s="197"/>
      <c r="FF10" s="197"/>
      <c r="FG10" s="197"/>
    </row>
    <row r="11" spans="1:195" s="200" customFormat="1" ht="12">
      <c r="A11" s="275" t="s">
        <v>0</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c r="CH11" s="199"/>
      <c r="CI11" s="199"/>
      <c r="CJ11" s="199"/>
      <c r="CK11" s="199"/>
      <c r="CL11" s="199"/>
      <c r="CM11" s="199"/>
      <c r="CN11" s="199"/>
      <c r="CO11" s="199"/>
      <c r="CP11" s="199"/>
      <c r="CQ11" s="199"/>
      <c r="CR11" s="199"/>
      <c r="CS11" s="199"/>
      <c r="CT11" s="199"/>
      <c r="CU11" s="199"/>
      <c r="CV11" s="199"/>
      <c r="CW11" s="199"/>
      <c r="CX11" s="199"/>
      <c r="CY11" s="199"/>
      <c r="CZ11" s="199"/>
      <c r="DA11" s="199"/>
      <c r="DB11" s="199"/>
      <c r="DC11" s="199"/>
      <c r="DD11" s="199"/>
      <c r="DE11" s="199"/>
      <c r="DF11" s="199"/>
      <c r="DG11" s="199"/>
      <c r="DH11" s="199"/>
      <c r="DI11" s="199"/>
      <c r="DJ11" s="199"/>
      <c r="DK11" s="199"/>
      <c r="DL11" s="199"/>
      <c r="DM11" s="199"/>
      <c r="DN11" s="199"/>
      <c r="DO11" s="199"/>
      <c r="DP11" s="199"/>
      <c r="DQ11" s="199"/>
      <c r="DR11" s="199"/>
      <c r="DS11" s="199"/>
      <c r="DT11" s="199"/>
      <c r="DU11" s="199"/>
      <c r="DV11" s="199"/>
      <c r="DW11" s="199"/>
      <c r="DX11" s="199"/>
      <c r="DY11" s="199"/>
      <c r="DZ11" s="199"/>
      <c r="EA11" s="199"/>
      <c r="EB11" s="199"/>
      <c r="EC11" s="199"/>
      <c r="ED11" s="199"/>
      <c r="EE11" s="199"/>
      <c r="EF11" s="199"/>
      <c r="EG11" s="199"/>
      <c r="EH11" s="199"/>
      <c r="EI11" s="199"/>
      <c r="EJ11" s="199"/>
      <c r="EK11" s="199"/>
      <c r="EL11" s="199"/>
      <c r="EM11" s="199"/>
      <c r="EN11" s="199"/>
      <c r="EO11" s="199"/>
      <c r="EP11" s="199"/>
      <c r="EQ11" s="199"/>
      <c r="ER11" s="199"/>
      <c r="ES11" s="199"/>
      <c r="ET11" s="199"/>
      <c r="EU11" s="199"/>
      <c r="EV11" s="199"/>
      <c r="EW11" s="199"/>
      <c r="EX11" s="199"/>
      <c r="EY11" s="199"/>
      <c r="EZ11" s="199"/>
      <c r="FA11" s="199"/>
      <c r="FB11" s="199"/>
      <c r="FC11" s="199"/>
      <c r="FD11" s="199"/>
      <c r="FE11" s="199"/>
      <c r="FF11" s="199"/>
      <c r="FG11" s="199"/>
      <c r="FH11" s="199"/>
      <c r="FI11" s="199"/>
      <c r="FJ11" s="199"/>
      <c r="FK11" s="199"/>
      <c r="FL11" s="199"/>
      <c r="FM11" s="199"/>
      <c r="FN11" s="199"/>
      <c r="FO11" s="199"/>
      <c r="FP11" s="199"/>
      <c r="FQ11" s="199"/>
      <c r="FR11" s="199"/>
      <c r="FS11" s="199"/>
      <c r="FT11" s="199"/>
      <c r="FU11" s="199"/>
      <c r="FV11" s="199"/>
      <c r="FW11" s="199"/>
      <c r="FX11" s="199"/>
      <c r="FY11" s="199"/>
      <c r="FZ11" s="199"/>
      <c r="GA11" s="199"/>
      <c r="GB11" s="199"/>
      <c r="GC11" s="199"/>
      <c r="GD11" s="199"/>
      <c r="GE11" s="199"/>
      <c r="GF11" s="199"/>
      <c r="GG11" s="199"/>
      <c r="GH11" s="199"/>
      <c r="GI11" s="199"/>
      <c r="GJ11" s="199"/>
      <c r="GK11" s="199"/>
      <c r="GL11" s="199"/>
      <c r="GM11" s="199"/>
    </row>
    <row r="12" spans="1:195" s="200" customFormat="1" ht="12">
      <c r="A12" s="199"/>
      <c r="B12" s="201">
        <v>38383</v>
      </c>
      <c r="C12" s="201">
        <f>EDATE(B12,1)</f>
        <v>38411</v>
      </c>
      <c r="D12" s="201">
        <f t="shared" ref="D12" si="184">EDATE(C12,1)</f>
        <v>38439</v>
      </c>
      <c r="E12" s="201">
        <f t="shared" ref="E12" si="185">EDATE(D12,1)</f>
        <v>38470</v>
      </c>
      <c r="F12" s="201">
        <f t="shared" ref="F12" si="186">EDATE(E12,1)</f>
        <v>38500</v>
      </c>
      <c r="G12" s="201">
        <f t="shared" ref="G12" si="187">EDATE(F12,1)</f>
        <v>38531</v>
      </c>
      <c r="H12" s="201">
        <f t="shared" ref="H12" si="188">EDATE(G12,1)</f>
        <v>38561</v>
      </c>
      <c r="I12" s="201">
        <f t="shared" ref="I12" si="189">EDATE(H12,1)</f>
        <v>38592</v>
      </c>
      <c r="J12" s="201">
        <f t="shared" ref="J12" si="190">EDATE(I12,1)</f>
        <v>38623</v>
      </c>
      <c r="K12" s="201">
        <f t="shared" ref="K12" si="191">EDATE(J12,1)</f>
        <v>38653</v>
      </c>
      <c r="L12" s="201">
        <f t="shared" ref="L12" si="192">EDATE(K12,1)</f>
        <v>38684</v>
      </c>
      <c r="M12" s="201">
        <f t="shared" ref="M12" si="193">EDATE(L12,1)</f>
        <v>38714</v>
      </c>
      <c r="N12" s="201">
        <f t="shared" ref="N12" si="194">EDATE(M12,1)</f>
        <v>38745</v>
      </c>
      <c r="O12" s="201">
        <f t="shared" ref="O12" si="195">EDATE(N12,1)</f>
        <v>38776</v>
      </c>
      <c r="P12" s="201">
        <f t="shared" ref="P12" si="196">EDATE(O12,1)</f>
        <v>38804</v>
      </c>
      <c r="Q12" s="201">
        <f t="shared" ref="Q12" si="197">EDATE(P12,1)</f>
        <v>38835</v>
      </c>
      <c r="R12" s="201">
        <f t="shared" ref="R12" si="198">EDATE(Q12,1)</f>
        <v>38865</v>
      </c>
      <c r="S12" s="201">
        <f t="shared" ref="S12" si="199">EDATE(R12,1)</f>
        <v>38896</v>
      </c>
      <c r="T12" s="201">
        <f t="shared" ref="T12" si="200">EDATE(S12,1)</f>
        <v>38926</v>
      </c>
      <c r="U12" s="201">
        <f t="shared" ref="U12" si="201">EDATE(T12,1)</f>
        <v>38957</v>
      </c>
      <c r="V12" s="201">
        <f t="shared" ref="V12" si="202">EDATE(U12,1)</f>
        <v>38988</v>
      </c>
      <c r="W12" s="201">
        <f t="shared" ref="W12" si="203">EDATE(V12,1)</f>
        <v>39018</v>
      </c>
      <c r="X12" s="201">
        <f t="shared" ref="X12" si="204">EDATE(W12,1)</f>
        <v>39049</v>
      </c>
      <c r="Y12" s="201">
        <f t="shared" ref="Y12" si="205">EDATE(X12,1)</f>
        <v>39079</v>
      </c>
      <c r="Z12" s="201">
        <f t="shared" ref="Z12" si="206">EDATE(Y12,1)</f>
        <v>39110</v>
      </c>
      <c r="AA12" s="201">
        <f t="shared" ref="AA12" si="207">EDATE(Z12,1)</f>
        <v>39141</v>
      </c>
      <c r="AB12" s="201">
        <f t="shared" ref="AB12" si="208">EDATE(AA12,1)</f>
        <v>39169</v>
      </c>
      <c r="AC12" s="201">
        <f t="shared" ref="AC12" si="209">EDATE(AB12,1)</f>
        <v>39200</v>
      </c>
      <c r="AD12" s="201">
        <f t="shared" ref="AD12" si="210">EDATE(AC12,1)</f>
        <v>39230</v>
      </c>
      <c r="AE12" s="201">
        <f t="shared" ref="AE12" si="211">EDATE(AD12,1)</f>
        <v>39261</v>
      </c>
      <c r="AF12" s="201">
        <f t="shared" ref="AF12" si="212">EDATE(AE12,1)</f>
        <v>39291</v>
      </c>
      <c r="AG12" s="201">
        <f t="shared" ref="AG12" si="213">EDATE(AF12,1)</f>
        <v>39322</v>
      </c>
      <c r="AH12" s="201">
        <f t="shared" ref="AH12" si="214">EDATE(AG12,1)</f>
        <v>39353</v>
      </c>
      <c r="AI12" s="201">
        <f t="shared" ref="AI12" si="215">EDATE(AH12,1)</f>
        <v>39383</v>
      </c>
      <c r="AJ12" s="201">
        <f t="shared" ref="AJ12" si="216">EDATE(AI12,1)</f>
        <v>39414</v>
      </c>
      <c r="AK12" s="201">
        <f t="shared" ref="AK12" si="217">EDATE(AJ12,1)</f>
        <v>39444</v>
      </c>
      <c r="AL12" s="201">
        <f t="shared" ref="AL12" si="218">EDATE(AK12,1)</f>
        <v>39475</v>
      </c>
      <c r="AM12" s="201">
        <f t="shared" ref="AM12" si="219">EDATE(AL12,1)</f>
        <v>39506</v>
      </c>
      <c r="AN12" s="201">
        <f t="shared" ref="AN12" si="220">EDATE(AM12,1)</f>
        <v>39535</v>
      </c>
      <c r="AO12" s="201">
        <f t="shared" ref="AO12" si="221">EDATE(AN12,1)</f>
        <v>39566</v>
      </c>
      <c r="AP12" s="201">
        <f t="shared" ref="AP12" si="222">EDATE(AO12,1)</f>
        <v>39596</v>
      </c>
      <c r="AQ12" s="201">
        <f t="shared" ref="AQ12" si="223">EDATE(AP12,1)</f>
        <v>39627</v>
      </c>
      <c r="AR12" s="201">
        <f t="shared" ref="AR12" si="224">EDATE(AQ12,1)</f>
        <v>39657</v>
      </c>
      <c r="AS12" s="201">
        <f t="shared" ref="AS12" si="225">EDATE(AR12,1)</f>
        <v>39688</v>
      </c>
      <c r="AT12" s="201">
        <f t="shared" ref="AT12" si="226">EDATE(AS12,1)</f>
        <v>39719</v>
      </c>
      <c r="AU12" s="201">
        <f t="shared" ref="AU12" si="227">EDATE(AT12,1)</f>
        <v>39749</v>
      </c>
      <c r="AV12" s="201">
        <f t="shared" ref="AV12" si="228">EDATE(AU12,1)</f>
        <v>39780</v>
      </c>
      <c r="AW12" s="201">
        <f t="shared" ref="AW12" si="229">EDATE(AV12,1)</f>
        <v>39810</v>
      </c>
      <c r="AX12" s="201">
        <f t="shared" ref="AX12" si="230">EDATE(AW12,1)</f>
        <v>39841</v>
      </c>
      <c r="AY12" s="201">
        <f t="shared" ref="AY12" si="231">EDATE(AX12,1)</f>
        <v>39872</v>
      </c>
      <c r="AZ12" s="201">
        <f t="shared" ref="AZ12" si="232">EDATE(AY12,1)</f>
        <v>39900</v>
      </c>
      <c r="BA12" s="201">
        <f t="shared" ref="BA12" si="233">EDATE(AZ12,1)</f>
        <v>39931</v>
      </c>
      <c r="BB12" s="201">
        <f t="shared" ref="BB12" si="234">EDATE(BA12,1)</f>
        <v>39961</v>
      </c>
      <c r="BC12" s="201">
        <f t="shared" ref="BC12" si="235">EDATE(BB12,1)</f>
        <v>39992</v>
      </c>
      <c r="BD12" s="201">
        <f t="shared" ref="BD12" si="236">EDATE(BC12,1)</f>
        <v>40022</v>
      </c>
      <c r="BE12" s="201">
        <f t="shared" ref="BE12" si="237">EDATE(BD12,1)</f>
        <v>40053</v>
      </c>
      <c r="BF12" s="201">
        <f t="shared" ref="BF12" si="238">EDATE(BE12,1)</f>
        <v>40084</v>
      </c>
      <c r="BG12" s="201">
        <f t="shared" ref="BG12" si="239">EDATE(BF12,1)</f>
        <v>40114</v>
      </c>
      <c r="BH12" s="201">
        <f t="shared" ref="BH12" si="240">EDATE(BG12,1)</f>
        <v>40145</v>
      </c>
      <c r="BI12" s="201">
        <f t="shared" ref="BI12" si="241">EDATE(BH12,1)</f>
        <v>40175</v>
      </c>
      <c r="BJ12" s="201">
        <f t="shared" ref="BJ12" si="242">EDATE(BI12,1)</f>
        <v>40206</v>
      </c>
      <c r="BK12" s="201">
        <f t="shared" ref="BK12" si="243">EDATE(BJ12,1)</f>
        <v>40237</v>
      </c>
      <c r="BL12" s="201">
        <f t="shared" ref="BL12" si="244">EDATE(BK12,1)</f>
        <v>40265</v>
      </c>
      <c r="BM12" s="201">
        <f t="shared" ref="BM12" si="245">EDATE(BL12,1)</f>
        <v>40296</v>
      </c>
      <c r="BN12" s="201">
        <f t="shared" ref="BN12" si="246">EDATE(BM12,1)</f>
        <v>40326</v>
      </c>
      <c r="BO12" s="201">
        <f t="shared" ref="BO12" si="247">EDATE(BN12,1)</f>
        <v>40357</v>
      </c>
      <c r="BP12" s="201">
        <f t="shared" ref="BP12" si="248">EDATE(BO12,1)</f>
        <v>40387</v>
      </c>
      <c r="BQ12" s="201">
        <f t="shared" ref="BQ12" si="249">EDATE(BP12,1)</f>
        <v>40418</v>
      </c>
      <c r="BR12" s="201">
        <f t="shared" ref="BR12" si="250">EDATE(BQ12,1)</f>
        <v>40449</v>
      </c>
      <c r="BS12" s="201">
        <f t="shared" ref="BS12" si="251">EDATE(BR12,1)</f>
        <v>40479</v>
      </c>
      <c r="BT12" s="201">
        <f t="shared" ref="BT12" si="252">EDATE(BS12,1)</f>
        <v>40510</v>
      </c>
      <c r="BU12" s="201">
        <f t="shared" ref="BU12" si="253">EDATE(BT12,1)</f>
        <v>40540</v>
      </c>
      <c r="BV12" s="201">
        <f t="shared" ref="BV12" si="254">EDATE(BU12,1)</f>
        <v>40571</v>
      </c>
      <c r="BW12" s="201">
        <f t="shared" ref="BW12" si="255">EDATE(BV12,1)</f>
        <v>40602</v>
      </c>
      <c r="BX12" s="201">
        <f t="shared" ref="BX12" si="256">EDATE(BW12,1)</f>
        <v>40630</v>
      </c>
      <c r="BY12" s="201">
        <f t="shared" ref="BY12" si="257">EDATE(BX12,1)</f>
        <v>40661</v>
      </c>
      <c r="BZ12" s="201">
        <f t="shared" ref="BZ12" si="258">EDATE(BY12,1)</f>
        <v>40691</v>
      </c>
      <c r="CA12" s="201">
        <f t="shared" ref="CA12" si="259">EDATE(BZ12,1)</f>
        <v>40722</v>
      </c>
      <c r="CB12" s="201">
        <f t="shared" ref="CB12" si="260">EDATE(CA12,1)</f>
        <v>40752</v>
      </c>
      <c r="CC12" s="201">
        <f t="shared" ref="CC12" si="261">EDATE(CB12,1)</f>
        <v>40783</v>
      </c>
      <c r="CD12" s="201">
        <f t="shared" ref="CD12" si="262">EDATE(CC12,1)</f>
        <v>40814</v>
      </c>
      <c r="CE12" s="201">
        <f t="shared" ref="CE12" si="263">EDATE(CD12,1)</f>
        <v>40844</v>
      </c>
      <c r="CF12" s="201">
        <f t="shared" ref="CF12" si="264">EDATE(CE12,1)</f>
        <v>40875</v>
      </c>
      <c r="CG12" s="201">
        <f t="shared" ref="CG12" si="265">EDATE(CF12,1)</f>
        <v>40905</v>
      </c>
      <c r="CH12" s="201">
        <f t="shared" ref="CH12" si="266">EDATE(CG12,1)</f>
        <v>40936</v>
      </c>
      <c r="CI12" s="201">
        <f t="shared" ref="CI12" si="267">EDATE(CH12,1)</f>
        <v>40967</v>
      </c>
      <c r="CJ12" s="201">
        <f t="shared" ref="CJ12" si="268">EDATE(CI12,1)</f>
        <v>40996</v>
      </c>
      <c r="CK12" s="201">
        <f t="shared" ref="CK12" si="269">EDATE(CJ12,1)</f>
        <v>41027</v>
      </c>
      <c r="CL12" s="201">
        <f t="shared" ref="CL12" si="270">EDATE(CK12,1)</f>
        <v>41057</v>
      </c>
      <c r="CM12" s="201">
        <f t="shared" ref="CM12" si="271">EDATE(CL12,1)</f>
        <v>41088</v>
      </c>
      <c r="CN12" s="201">
        <f t="shared" ref="CN12" si="272">EDATE(CM12,1)</f>
        <v>41118</v>
      </c>
      <c r="CO12" s="201">
        <f t="shared" ref="CO12" si="273">EDATE(CN12,1)</f>
        <v>41149</v>
      </c>
      <c r="CP12" s="201">
        <f t="shared" ref="CP12" si="274">EDATE(CO12,1)</f>
        <v>41180</v>
      </c>
      <c r="CQ12" s="201">
        <f t="shared" ref="CQ12" si="275">EDATE(CP12,1)</f>
        <v>41210</v>
      </c>
      <c r="CR12" s="201">
        <f t="shared" ref="CR12" si="276">EDATE(CQ12,1)</f>
        <v>41241</v>
      </c>
      <c r="CS12" s="201">
        <f t="shared" ref="CS12" si="277">EDATE(CR12,1)</f>
        <v>41271</v>
      </c>
      <c r="CT12" s="201">
        <f t="shared" ref="CT12" si="278">EDATE(CS12,1)</f>
        <v>41302</v>
      </c>
      <c r="CU12" s="201">
        <f t="shared" ref="CU12" si="279">EDATE(CT12,1)</f>
        <v>41333</v>
      </c>
      <c r="CV12" s="201">
        <f t="shared" ref="CV12" si="280">EDATE(CU12,1)</f>
        <v>41361</v>
      </c>
      <c r="CW12" s="201">
        <f t="shared" ref="CW12" si="281">EDATE(CV12,1)</f>
        <v>41392</v>
      </c>
      <c r="CX12" s="201">
        <f t="shared" ref="CX12" si="282">EDATE(CW12,1)</f>
        <v>41422</v>
      </c>
      <c r="CY12" s="201">
        <f t="shared" ref="CY12" si="283">EDATE(CX12,1)</f>
        <v>41453</v>
      </c>
      <c r="CZ12" s="201">
        <f t="shared" ref="CZ12" si="284">EDATE(CY12,1)</f>
        <v>41483</v>
      </c>
      <c r="DA12" s="201">
        <f t="shared" ref="DA12" si="285">EDATE(CZ12,1)</f>
        <v>41514</v>
      </c>
      <c r="DB12" s="201">
        <f t="shared" ref="DB12" si="286">EDATE(DA12,1)</f>
        <v>41545</v>
      </c>
      <c r="DC12" s="201">
        <f t="shared" ref="DC12" si="287">EDATE(DB12,1)</f>
        <v>41575</v>
      </c>
      <c r="DD12" s="201">
        <f t="shared" ref="DD12" si="288">EDATE(DC12,1)</f>
        <v>41606</v>
      </c>
      <c r="DE12" s="201">
        <f t="shared" ref="DE12" si="289">EDATE(DD12,1)</f>
        <v>41636</v>
      </c>
      <c r="DF12" s="201">
        <f t="shared" ref="DF12" si="290">EDATE(DE12,1)</f>
        <v>41667</v>
      </c>
      <c r="DG12" s="201">
        <f t="shared" ref="DG12" si="291">EDATE(DF12,1)</f>
        <v>41698</v>
      </c>
      <c r="DH12" s="201">
        <f t="shared" ref="DH12" si="292">EDATE(DG12,1)</f>
        <v>41726</v>
      </c>
      <c r="DI12" s="201">
        <f t="shared" ref="DI12" si="293">EDATE(DH12,1)</f>
        <v>41757</v>
      </c>
      <c r="DJ12" s="201">
        <f t="shared" ref="DJ12" si="294">EDATE(DI12,1)</f>
        <v>41787</v>
      </c>
      <c r="DK12" s="201">
        <f t="shared" ref="DK12" si="295">EDATE(DJ12,1)</f>
        <v>41818</v>
      </c>
      <c r="DL12" s="201">
        <f t="shared" ref="DL12" si="296">EDATE(DK12,1)</f>
        <v>41848</v>
      </c>
      <c r="DM12" s="201">
        <f t="shared" ref="DM12" si="297">EDATE(DL12,1)</f>
        <v>41879</v>
      </c>
      <c r="DN12" s="201">
        <f t="shared" ref="DN12" si="298">EDATE(DM12,1)</f>
        <v>41910</v>
      </c>
      <c r="DO12" s="201">
        <f t="shared" ref="DO12" si="299">EDATE(DN12,1)</f>
        <v>41940</v>
      </c>
      <c r="DP12" s="201">
        <f t="shared" ref="DP12" si="300">EDATE(DO12,1)</f>
        <v>41971</v>
      </c>
      <c r="DQ12" s="201">
        <f t="shared" ref="DQ12" si="301">EDATE(DP12,1)</f>
        <v>42001</v>
      </c>
      <c r="DR12" s="201">
        <f t="shared" ref="DR12" si="302">EDATE(DQ12,1)</f>
        <v>42032</v>
      </c>
      <c r="DS12" s="201">
        <f t="shared" ref="DS12" si="303">EDATE(DR12,1)</f>
        <v>42063</v>
      </c>
      <c r="DT12" s="201">
        <f t="shared" ref="DT12" si="304">EDATE(DS12,1)</f>
        <v>42091</v>
      </c>
      <c r="DU12" s="201">
        <f t="shared" ref="DU12" si="305">EDATE(DT12,1)</f>
        <v>42122</v>
      </c>
      <c r="DV12" s="201">
        <f t="shared" ref="DV12" si="306">EDATE(DU12,1)</f>
        <v>42152</v>
      </c>
      <c r="DW12" s="201">
        <f t="shared" ref="DW12" si="307">EDATE(DV12,1)</f>
        <v>42183</v>
      </c>
      <c r="DX12" s="201">
        <f t="shared" ref="DX12" si="308">EDATE(DW12,1)</f>
        <v>42213</v>
      </c>
      <c r="DY12" s="201">
        <f t="shared" ref="DY12" si="309">EDATE(DX12,1)</f>
        <v>42244</v>
      </c>
      <c r="DZ12" s="201">
        <f t="shared" ref="DZ12" si="310">EDATE(DY12,1)</f>
        <v>42275</v>
      </c>
      <c r="EA12" s="201">
        <f t="shared" ref="EA12" si="311">EDATE(DZ12,1)</f>
        <v>42305</v>
      </c>
      <c r="EB12" s="201">
        <f t="shared" ref="EB12" si="312">EDATE(EA12,1)</f>
        <v>42336</v>
      </c>
      <c r="EC12" s="201">
        <f t="shared" ref="EC12" si="313">EDATE(EB12,1)</f>
        <v>42366</v>
      </c>
      <c r="ED12" s="201">
        <f t="shared" ref="ED12" si="314">EDATE(EC12,1)</f>
        <v>42397</v>
      </c>
      <c r="EE12" s="201">
        <f t="shared" ref="EE12" si="315">EDATE(ED12,1)</f>
        <v>42428</v>
      </c>
      <c r="EF12" s="201">
        <f t="shared" ref="EF12" si="316">EDATE(EE12,1)</f>
        <v>42457</v>
      </c>
      <c r="EG12" s="201">
        <f t="shared" ref="EG12" si="317">EDATE(EF12,1)</f>
        <v>42488</v>
      </c>
      <c r="EH12" s="201">
        <f t="shared" ref="EH12" si="318">EDATE(EG12,1)</f>
        <v>42518</v>
      </c>
      <c r="EI12" s="201">
        <f t="shared" ref="EI12" si="319">EDATE(EH12,1)</f>
        <v>42549</v>
      </c>
      <c r="EJ12" s="201">
        <f t="shared" ref="EJ12" si="320">EDATE(EI12,1)</f>
        <v>42579</v>
      </c>
      <c r="EK12" s="201">
        <f t="shared" ref="EK12" si="321">EDATE(EJ12,1)</f>
        <v>42610</v>
      </c>
      <c r="EL12" s="201">
        <f t="shared" ref="EL12" si="322">EDATE(EK12,1)</f>
        <v>42641</v>
      </c>
      <c r="EM12" s="201">
        <f t="shared" ref="EM12" si="323">EDATE(EL12,1)</f>
        <v>42671</v>
      </c>
      <c r="EN12" s="201">
        <f t="shared" ref="EN12" si="324">EDATE(EM12,1)</f>
        <v>42702</v>
      </c>
      <c r="EO12" s="201">
        <f t="shared" ref="EO12" si="325">EDATE(EN12,1)</f>
        <v>42732</v>
      </c>
      <c r="EP12" s="201">
        <f t="shared" ref="EP12" si="326">EDATE(EO12,1)</f>
        <v>42763</v>
      </c>
      <c r="EQ12" s="201">
        <f t="shared" ref="EQ12" si="327">EDATE(EP12,1)</f>
        <v>42794</v>
      </c>
      <c r="ER12" s="201">
        <f t="shared" ref="ER12" si="328">EDATE(EQ12,1)</f>
        <v>42822</v>
      </c>
      <c r="ES12" s="201">
        <f t="shared" ref="ES12" si="329">EDATE(ER12,1)</f>
        <v>42853</v>
      </c>
      <c r="ET12" s="201">
        <f t="shared" ref="ET12" si="330">EDATE(ES12,1)</f>
        <v>42883</v>
      </c>
      <c r="EU12" s="201">
        <f t="shared" ref="EU12" si="331">EDATE(ET12,1)</f>
        <v>42914</v>
      </c>
      <c r="EV12" s="201">
        <f t="shared" ref="EV12" si="332">EDATE(EU12,1)</f>
        <v>42944</v>
      </c>
      <c r="EW12" s="201">
        <f t="shared" ref="EW12" si="333">EDATE(EV12,1)</f>
        <v>42975</v>
      </c>
      <c r="EX12" s="201">
        <f t="shared" ref="EX12" si="334">EDATE(EW12,1)</f>
        <v>43006</v>
      </c>
      <c r="EY12" s="201">
        <f t="shared" ref="EY12" si="335">EDATE(EX12,1)</f>
        <v>43036</v>
      </c>
      <c r="EZ12" s="201">
        <f t="shared" ref="EZ12" si="336">EDATE(EY12,1)</f>
        <v>43067</v>
      </c>
      <c r="FA12" s="201">
        <f t="shared" ref="FA12" si="337">EDATE(EZ12,1)</f>
        <v>43097</v>
      </c>
      <c r="FB12" s="201">
        <f t="shared" ref="FB12" si="338">EDATE(FA12,1)</f>
        <v>43128</v>
      </c>
      <c r="FC12" s="201">
        <f t="shared" ref="FC12" si="339">EDATE(FB12,1)</f>
        <v>43159</v>
      </c>
      <c r="FD12" s="201">
        <f t="shared" ref="FD12" si="340">EDATE(FC12,1)</f>
        <v>43187</v>
      </c>
      <c r="FE12" s="201">
        <f t="shared" ref="FE12" si="341">EDATE(FD12,1)</f>
        <v>43218</v>
      </c>
      <c r="FF12" s="201">
        <f t="shared" ref="FF12" si="342">EDATE(FE12,1)</f>
        <v>43248</v>
      </c>
      <c r="FG12" s="201">
        <f t="shared" ref="FG12" si="343">EDATE(FF12,1)</f>
        <v>43279</v>
      </c>
      <c r="FH12" s="201">
        <f t="shared" ref="FH12" si="344">EDATE(FG12,1)</f>
        <v>43309</v>
      </c>
      <c r="FI12" s="201">
        <f t="shared" ref="FI12" si="345">EDATE(FH12,1)</f>
        <v>43340</v>
      </c>
      <c r="FJ12" s="201">
        <f t="shared" ref="FJ12" si="346">EDATE(FI12,1)</f>
        <v>43371</v>
      </c>
      <c r="FK12" s="201">
        <f t="shared" ref="FK12" si="347">EDATE(FJ12,1)</f>
        <v>43401</v>
      </c>
      <c r="FL12" s="201">
        <f t="shared" ref="FL12" si="348">EDATE(FK12,1)</f>
        <v>43432</v>
      </c>
      <c r="FM12" s="201">
        <f t="shared" ref="FM12" si="349">EDATE(FL12,1)</f>
        <v>43462</v>
      </c>
      <c r="FN12" s="201">
        <f t="shared" ref="FN12" si="350">EDATE(FM12,1)</f>
        <v>43493</v>
      </c>
      <c r="FO12" s="201">
        <f t="shared" ref="FO12" si="351">EDATE(FN12,1)</f>
        <v>43524</v>
      </c>
      <c r="FP12" s="201">
        <f t="shared" ref="FP12" si="352">EDATE(FO12,1)</f>
        <v>43552</v>
      </c>
      <c r="FQ12" s="201">
        <f t="shared" ref="FQ12" si="353">EDATE(FP12,1)</f>
        <v>43583</v>
      </c>
      <c r="FR12" s="201">
        <f t="shared" ref="FR12" si="354">EDATE(FQ12,1)</f>
        <v>43613</v>
      </c>
      <c r="FS12" s="201">
        <f t="shared" ref="FS12" si="355">EDATE(FR12,1)</f>
        <v>43644</v>
      </c>
      <c r="FT12" s="201">
        <f t="shared" ref="FT12" si="356">EDATE(FS12,1)</f>
        <v>43674</v>
      </c>
      <c r="FU12" s="201">
        <f t="shared" ref="FU12" si="357">EDATE(FT12,1)</f>
        <v>43705</v>
      </c>
      <c r="FV12" s="201">
        <f t="shared" ref="FV12" si="358">EDATE(FU12,1)</f>
        <v>43736</v>
      </c>
      <c r="FW12" s="201">
        <f t="shared" ref="FW12" si="359">EDATE(FV12,1)</f>
        <v>43766</v>
      </c>
      <c r="FX12" s="201">
        <f t="shared" ref="FX12" si="360">EDATE(FW12,1)</f>
        <v>43797</v>
      </c>
      <c r="FY12" s="201">
        <f t="shared" ref="FY12:GE12" si="361">EDATE(FX12,1)</f>
        <v>43827</v>
      </c>
      <c r="FZ12" s="201">
        <f t="shared" si="361"/>
        <v>43858</v>
      </c>
      <c r="GA12" s="201">
        <f t="shared" si="361"/>
        <v>43889</v>
      </c>
      <c r="GB12" s="201">
        <f t="shared" si="361"/>
        <v>43918</v>
      </c>
      <c r="GC12" s="201">
        <f t="shared" si="361"/>
        <v>43949</v>
      </c>
      <c r="GD12" s="201">
        <f t="shared" si="361"/>
        <v>43979</v>
      </c>
      <c r="GE12" s="201">
        <f t="shared" si="361"/>
        <v>44010</v>
      </c>
      <c r="GF12" s="201">
        <f t="shared" ref="GF12" si="362">EDATE(GE12,1)</f>
        <v>44040</v>
      </c>
      <c r="GG12" s="201">
        <f t="shared" ref="GG12" si="363">EDATE(GF12,1)</f>
        <v>44071</v>
      </c>
      <c r="GH12" s="201">
        <f t="shared" ref="GH12" si="364">EDATE(GG12,1)</f>
        <v>44102</v>
      </c>
      <c r="GI12" s="201">
        <f t="shared" ref="GI12" si="365">EDATE(GH12,1)</f>
        <v>44132</v>
      </c>
      <c r="GJ12" s="201">
        <f t="shared" ref="GJ12" si="366">EDATE(GI12,1)</f>
        <v>44163</v>
      </c>
      <c r="GK12" s="201">
        <f t="shared" ref="GK12" si="367">EDATE(GJ12,1)</f>
        <v>44193</v>
      </c>
      <c r="GL12" s="201">
        <f t="shared" ref="GL12" si="368">EDATE(GK12,1)</f>
        <v>44224</v>
      </c>
      <c r="GM12" s="201">
        <f t="shared" ref="GM12" si="369">EDATE(GL12,1)</f>
        <v>44255</v>
      </c>
    </row>
    <row r="13" spans="1:195" s="200" customFormat="1" ht="12">
      <c r="A13" s="305" t="s">
        <v>70</v>
      </c>
      <c r="B13" s="202">
        <v>213.82522251399999</v>
      </c>
      <c r="C13" s="202">
        <v>186.464235841</v>
      </c>
      <c r="D13" s="202">
        <v>256.92266736200003</v>
      </c>
      <c r="E13" s="202">
        <v>279.88298904099997</v>
      </c>
      <c r="F13" s="202">
        <v>477.22548877200001</v>
      </c>
      <c r="G13" s="202">
        <v>423.39805777200002</v>
      </c>
      <c r="H13" s="202">
        <v>276.94037918999999</v>
      </c>
      <c r="I13" s="202">
        <v>198.36485802000001</v>
      </c>
      <c r="J13" s="202">
        <v>206.18886844400001</v>
      </c>
      <c r="K13" s="202">
        <v>183.22027586900001</v>
      </c>
      <c r="L13" s="202">
        <v>215.51010207499999</v>
      </c>
      <c r="M13" s="202">
        <v>218.09496269600001</v>
      </c>
      <c r="N13" s="202">
        <v>244.044648857</v>
      </c>
      <c r="O13" s="202">
        <v>193.88930823499999</v>
      </c>
      <c r="P13" s="202">
        <v>260.86176909099999</v>
      </c>
      <c r="Q13" s="202">
        <v>331.14822199999998</v>
      </c>
      <c r="R13" s="202">
        <v>381.75657000000001</v>
      </c>
      <c r="S13" s="202">
        <v>238.23012</v>
      </c>
      <c r="T13" s="202">
        <v>230.10632000000001</v>
      </c>
      <c r="U13" s="202">
        <v>155.25548000000001</v>
      </c>
      <c r="V13" s="202">
        <v>184.32709999999997</v>
      </c>
      <c r="W13" s="202">
        <v>189.34372999999999</v>
      </c>
      <c r="X13" s="202">
        <v>208.50483</v>
      </c>
      <c r="Y13" s="202">
        <v>247.16659000000001</v>
      </c>
      <c r="Z13" s="202">
        <v>178.66054</v>
      </c>
      <c r="AA13" s="202">
        <v>150.61099999999999</v>
      </c>
      <c r="AB13" s="202">
        <v>241.09100000000001</v>
      </c>
      <c r="AC13" s="202">
        <v>435.779</v>
      </c>
      <c r="AD13" s="202">
        <v>523.803</v>
      </c>
      <c r="AE13" s="202">
        <v>379.42500000000001</v>
      </c>
      <c r="AF13" s="202">
        <v>252.339</v>
      </c>
      <c r="AG13" s="202">
        <v>169.90100000000001</v>
      </c>
      <c r="AH13" s="202">
        <v>183.488</v>
      </c>
      <c r="AI13" s="202">
        <v>165.05099999999999</v>
      </c>
      <c r="AJ13" s="202">
        <v>123.833</v>
      </c>
      <c r="AK13" s="202">
        <v>152.22499999999999</v>
      </c>
      <c r="AL13" s="202">
        <v>155.233</v>
      </c>
      <c r="AM13" s="202">
        <v>131.06800000000001</v>
      </c>
      <c r="AN13" s="202">
        <v>157.375</v>
      </c>
      <c r="AO13" s="202">
        <v>293.27300000000002</v>
      </c>
      <c r="AP13" s="202">
        <v>499.27699999999999</v>
      </c>
      <c r="AQ13" s="202">
        <v>591.86400000000003</v>
      </c>
      <c r="AR13" s="202">
        <v>381.13299999999998</v>
      </c>
      <c r="AS13" s="202">
        <v>218.82400000000001</v>
      </c>
      <c r="AT13" s="202">
        <v>206.90199999999999</v>
      </c>
      <c r="AU13" s="202">
        <v>131.05000000000001</v>
      </c>
      <c r="AV13" s="202">
        <v>235.90799999999999</v>
      </c>
      <c r="AW13" s="202">
        <v>304.84800000000001</v>
      </c>
      <c r="AX13" s="202">
        <v>247.93899999999999</v>
      </c>
      <c r="AY13" s="202">
        <v>326.37599999999998</v>
      </c>
      <c r="AZ13" s="202">
        <v>337.99599999999998</v>
      </c>
      <c r="BA13" s="202">
        <v>364.63200000000001</v>
      </c>
      <c r="BB13" s="202">
        <v>547.05899999999997</v>
      </c>
      <c r="BC13" s="202">
        <v>395.81799999999998</v>
      </c>
      <c r="BD13" s="202">
        <v>262.38099999999997</v>
      </c>
      <c r="BE13" s="202">
        <v>212.4</v>
      </c>
      <c r="BF13" s="202">
        <v>183.899</v>
      </c>
      <c r="BG13" s="202">
        <v>157.417</v>
      </c>
      <c r="BH13" s="202">
        <v>210.602</v>
      </c>
      <c r="BI13" s="202">
        <v>236.399</v>
      </c>
      <c r="BJ13" s="202">
        <v>367.005</v>
      </c>
      <c r="BK13" s="202">
        <v>301.21300000000002</v>
      </c>
      <c r="BL13" s="202">
        <v>372.77300000000002</v>
      </c>
      <c r="BM13" s="202">
        <v>399.10899999999998</v>
      </c>
      <c r="BN13" s="202">
        <v>547.88300000000004</v>
      </c>
      <c r="BO13" s="202">
        <v>596.47</v>
      </c>
      <c r="BP13" s="202">
        <v>425.03500000000003</v>
      </c>
      <c r="BQ13" s="202">
        <v>292.49700000000001</v>
      </c>
      <c r="BR13" s="202">
        <v>197.78899999999999</v>
      </c>
      <c r="BS13" s="202">
        <v>185.76300000000001</v>
      </c>
      <c r="BT13" s="202">
        <v>205.33099999999999</v>
      </c>
      <c r="BU13" s="202">
        <v>264.51799999999997</v>
      </c>
      <c r="BV13" s="202">
        <v>268.86599999999999</v>
      </c>
      <c r="BW13" s="202">
        <v>192.02799999999999</v>
      </c>
      <c r="BX13" s="202">
        <v>297.49400000000003</v>
      </c>
      <c r="BY13" s="202">
        <v>395.41500000000002</v>
      </c>
      <c r="BZ13" s="202">
        <v>375.995</v>
      </c>
      <c r="CA13" s="202">
        <v>368.28399999999999</v>
      </c>
      <c r="CB13" s="202">
        <v>218.83600000000001</v>
      </c>
      <c r="CC13" s="202">
        <v>226.73</v>
      </c>
      <c r="CD13" s="202">
        <v>175.59800000000001</v>
      </c>
      <c r="CE13" s="202">
        <v>136.62100000000001</v>
      </c>
      <c r="CF13" s="202">
        <v>205.52699999999999</v>
      </c>
      <c r="CG13" s="202">
        <v>190.90899999999999</v>
      </c>
      <c r="CH13" s="202">
        <v>189.77</v>
      </c>
      <c r="CI13" s="202">
        <v>145.97999999999999</v>
      </c>
      <c r="CJ13" s="202">
        <v>195.47200000000001</v>
      </c>
      <c r="CK13" s="202">
        <v>263.411</v>
      </c>
      <c r="CL13" s="202">
        <v>482.35599999999999</v>
      </c>
      <c r="CM13" s="202">
        <v>413.94400000000002</v>
      </c>
      <c r="CN13" s="202">
        <v>246.929</v>
      </c>
      <c r="CO13" s="202">
        <v>191.69399999999999</v>
      </c>
      <c r="CP13" s="202">
        <v>177.86099999999999</v>
      </c>
      <c r="CQ13" s="202">
        <v>142.202</v>
      </c>
      <c r="CR13" s="202">
        <v>185.95699999999999</v>
      </c>
      <c r="CS13" s="202">
        <v>232.524</v>
      </c>
      <c r="CT13" s="202">
        <v>278.36399999999998</v>
      </c>
      <c r="CU13" s="202">
        <v>313.84500000000003</v>
      </c>
      <c r="CV13" s="202">
        <v>376.41300000000001</v>
      </c>
      <c r="CW13" s="202">
        <v>469.46899999999999</v>
      </c>
      <c r="CX13" s="202">
        <v>647.61</v>
      </c>
      <c r="CY13" s="202">
        <v>646.72500000000002</v>
      </c>
      <c r="CZ13" s="202">
        <v>535.16099999999994</v>
      </c>
      <c r="DA13" s="202">
        <v>350.29599999999999</v>
      </c>
      <c r="DB13" s="202">
        <v>276.51100000000002</v>
      </c>
      <c r="DC13" s="202">
        <v>197.01</v>
      </c>
      <c r="DD13" s="202">
        <v>248.23699999999999</v>
      </c>
      <c r="DE13" s="202">
        <v>265.42500000000001</v>
      </c>
      <c r="DF13" s="202">
        <v>318.56400000000002</v>
      </c>
      <c r="DG13" s="202">
        <v>317.81599999999997</v>
      </c>
      <c r="DH13" s="202">
        <v>368.67899999999997</v>
      </c>
      <c r="DI13" s="202">
        <v>524.36300000000006</v>
      </c>
      <c r="DJ13" s="202">
        <v>529.46900000000005</v>
      </c>
      <c r="DK13" s="202">
        <v>497.90800000000002</v>
      </c>
      <c r="DL13" s="202">
        <v>443.94600000000003</v>
      </c>
      <c r="DM13" s="202">
        <v>316.58100000000002</v>
      </c>
      <c r="DN13" s="202">
        <v>256.923</v>
      </c>
      <c r="DO13" s="202">
        <v>175.09100000000001</v>
      </c>
      <c r="DP13" s="202">
        <v>198.63</v>
      </c>
      <c r="DQ13" s="202">
        <v>439.68400000000003</v>
      </c>
      <c r="DR13" s="202">
        <v>332.822</v>
      </c>
      <c r="DS13" s="202">
        <v>301.16399999999999</v>
      </c>
      <c r="DT13" s="202">
        <v>414.4</v>
      </c>
      <c r="DU13" s="202">
        <v>463.94799999999998</v>
      </c>
      <c r="DV13" s="202">
        <v>452.983</v>
      </c>
      <c r="DW13" s="202">
        <v>459.48</v>
      </c>
      <c r="DX13" s="202">
        <v>278.85500000000002</v>
      </c>
      <c r="DY13" s="202">
        <v>279.911</v>
      </c>
      <c r="DZ13" s="202">
        <v>213.81299999999999</v>
      </c>
      <c r="EA13" s="202">
        <v>198.345</v>
      </c>
      <c r="EB13" s="202">
        <v>188.589</v>
      </c>
      <c r="EC13" s="202">
        <v>198.15299999999999</v>
      </c>
      <c r="ED13" s="202">
        <v>220.512</v>
      </c>
      <c r="EE13" s="202">
        <v>262.48200000000003</v>
      </c>
      <c r="EF13" s="202">
        <v>351.19200000000001</v>
      </c>
      <c r="EG13" s="202">
        <v>412.11900000000003</v>
      </c>
      <c r="EH13" s="202">
        <v>551.07600000000002</v>
      </c>
      <c r="EI13" s="202">
        <v>395.911</v>
      </c>
      <c r="EJ13" s="202">
        <v>256.399</v>
      </c>
      <c r="EK13" s="202">
        <v>213.55600000000001</v>
      </c>
      <c r="EL13" s="202">
        <v>164.304</v>
      </c>
      <c r="EM13" s="202">
        <v>122.20099999999999</v>
      </c>
      <c r="EN13" s="202">
        <v>178.233</v>
      </c>
      <c r="EO13" s="202">
        <v>209.82</v>
      </c>
      <c r="EP13" s="202">
        <v>220.767</v>
      </c>
      <c r="EQ13" s="202">
        <v>245.95099999999999</v>
      </c>
      <c r="ER13" s="202">
        <v>350.38099999999997</v>
      </c>
      <c r="ES13" s="202">
        <v>341.315</v>
      </c>
      <c r="ET13" s="202">
        <v>428.91199999999998</v>
      </c>
      <c r="EU13" s="202">
        <v>341.38400000000001</v>
      </c>
      <c r="EV13" s="202">
        <v>233.94300000000001</v>
      </c>
      <c r="EW13" s="202">
        <v>210.12799999999999</v>
      </c>
      <c r="EX13" s="202">
        <v>186.435</v>
      </c>
      <c r="EY13" s="202">
        <v>140.173</v>
      </c>
      <c r="EZ13" s="202">
        <v>113.563</v>
      </c>
      <c r="FA13" s="202">
        <v>149.06899999999999</v>
      </c>
      <c r="FB13" s="202">
        <v>213.53626400000005</v>
      </c>
      <c r="FC13" s="202">
        <v>197.97330199999999</v>
      </c>
      <c r="FD13" s="202">
        <v>342.3148379999999</v>
      </c>
      <c r="FE13" s="202">
        <v>513.90959500000008</v>
      </c>
      <c r="FF13" s="202">
        <v>634.47007700000006</v>
      </c>
      <c r="FG13" s="202">
        <v>654.86278999999979</v>
      </c>
      <c r="FH13" s="202">
        <v>434.208956</v>
      </c>
      <c r="FI13" s="202">
        <v>271.15609200000006</v>
      </c>
      <c r="FJ13" s="202">
        <v>217.00398799999999</v>
      </c>
      <c r="FK13" s="202">
        <v>210.654113</v>
      </c>
      <c r="FL13" s="202">
        <v>335.99137500000001</v>
      </c>
      <c r="FM13" s="202">
        <v>264.65590700000007</v>
      </c>
      <c r="FN13" s="202">
        <v>195.30195399999994</v>
      </c>
      <c r="FO13" s="202">
        <v>226.14356499999994</v>
      </c>
      <c r="FP13" s="202">
        <v>205.96248599999996</v>
      </c>
      <c r="FQ13" s="202">
        <v>205.33873</v>
      </c>
      <c r="FR13" s="202">
        <v>344.68359400000008</v>
      </c>
      <c r="FS13" s="202">
        <v>317.44739700000002</v>
      </c>
      <c r="FT13" s="202">
        <v>214.30095499999999</v>
      </c>
      <c r="FU13" s="202">
        <v>190.39098200000001</v>
      </c>
      <c r="FV13" s="202">
        <v>167.62794299999996</v>
      </c>
      <c r="FW13" s="202">
        <v>171.29052700000005</v>
      </c>
      <c r="FX13" s="202">
        <v>169.26089199999996</v>
      </c>
      <c r="FY13" s="202">
        <v>356.78441800000007</v>
      </c>
      <c r="FZ13" s="202">
        <v>366.58856199999985</v>
      </c>
      <c r="GA13" s="202">
        <v>318.56129499999997</v>
      </c>
      <c r="GB13" s="202">
        <v>395.50378600000005</v>
      </c>
      <c r="GC13" s="202">
        <v>504.95825299999996</v>
      </c>
      <c r="GD13" s="202">
        <v>560.63964599999997</v>
      </c>
      <c r="GE13" s="202">
        <v>481.20207100000005</v>
      </c>
      <c r="GF13" s="202">
        <v>305.62173099999995</v>
      </c>
      <c r="GG13" s="202">
        <v>200.76622700000007</v>
      </c>
      <c r="GH13" s="202">
        <v>215.18516199999999</v>
      </c>
      <c r="GI13" s="202">
        <v>264.42001699999992</v>
      </c>
      <c r="GJ13" s="202">
        <v>258.16233699999998</v>
      </c>
      <c r="GK13" s="202">
        <v>267.30617400000006</v>
      </c>
      <c r="GL13" s="202">
        <v>263.77319699999993</v>
      </c>
      <c r="GM13" s="202">
        <v>243.96688700000001</v>
      </c>
    </row>
    <row r="14" spans="1:195" s="200" customFormat="1" ht="12">
      <c r="A14" s="305" t="s">
        <v>71</v>
      </c>
      <c r="B14" s="202">
        <v>1252.8544340000001</v>
      </c>
      <c r="C14" s="202">
        <v>1240.81818</v>
      </c>
      <c r="D14" s="202">
        <v>1253.0254380000001</v>
      </c>
      <c r="E14" s="202">
        <v>953.63932799999998</v>
      </c>
      <c r="F14" s="202">
        <v>813.66305399999999</v>
      </c>
      <c r="G14" s="202">
        <v>978.22328399999992</v>
      </c>
      <c r="H14" s="202">
        <v>1425.171278</v>
      </c>
      <c r="I14" s="202">
        <v>974.84917999999993</v>
      </c>
      <c r="J14" s="202">
        <v>1008.3816700000001</v>
      </c>
      <c r="K14" s="202">
        <v>921.25086799999997</v>
      </c>
      <c r="L14" s="202">
        <v>950.044578</v>
      </c>
      <c r="M14" s="202">
        <v>1024.5670499999999</v>
      </c>
      <c r="N14" s="202">
        <v>1152.011231</v>
      </c>
      <c r="O14" s="202">
        <v>1108.2853680000001</v>
      </c>
      <c r="P14" s="202">
        <v>894.55537168749993</v>
      </c>
      <c r="Q14" s="202">
        <v>908.01709187499989</v>
      </c>
      <c r="R14" s="202">
        <v>948.31376449999993</v>
      </c>
      <c r="S14" s="202">
        <v>1057.3235782500001</v>
      </c>
      <c r="T14" s="202">
        <v>1285.30850175</v>
      </c>
      <c r="U14" s="202">
        <v>876.51982900000007</v>
      </c>
      <c r="V14" s="202">
        <v>983.95934599999998</v>
      </c>
      <c r="W14" s="202">
        <v>598.7593425</v>
      </c>
      <c r="X14" s="202">
        <v>564.24526700000001</v>
      </c>
      <c r="Y14" s="202">
        <v>504.89664600000003</v>
      </c>
      <c r="Z14" s="202">
        <v>869.97730800000011</v>
      </c>
      <c r="AA14" s="202">
        <v>674.00145799999996</v>
      </c>
      <c r="AB14" s="202">
        <v>706.44379200000003</v>
      </c>
      <c r="AC14" s="202">
        <v>821.97230200000001</v>
      </c>
      <c r="AD14" s="202">
        <v>912.413004</v>
      </c>
      <c r="AE14" s="202">
        <v>1155.8258080000001</v>
      </c>
      <c r="AF14" s="202">
        <v>1337.12057</v>
      </c>
      <c r="AG14" s="202">
        <v>1003.050842</v>
      </c>
      <c r="AH14" s="202">
        <v>1042.180805</v>
      </c>
      <c r="AI14" s="202">
        <v>1234.94731</v>
      </c>
      <c r="AJ14" s="202">
        <v>1432.19256</v>
      </c>
      <c r="AK14" s="202">
        <v>1266.0036540000001</v>
      </c>
      <c r="AL14" s="202">
        <v>1476.0198360000002</v>
      </c>
      <c r="AM14" s="202">
        <v>1240.995692</v>
      </c>
      <c r="AN14" s="202">
        <v>1192.2445780000003</v>
      </c>
      <c r="AO14" s="202">
        <v>902.13860000000011</v>
      </c>
      <c r="AP14" s="202">
        <v>777.28183000000001</v>
      </c>
      <c r="AQ14" s="202">
        <v>863.47306000000003</v>
      </c>
      <c r="AR14" s="202">
        <v>997.061061</v>
      </c>
      <c r="AS14" s="202">
        <v>1034.6276790000002</v>
      </c>
      <c r="AT14" s="202">
        <v>1073.569105</v>
      </c>
      <c r="AU14" s="202">
        <v>1257.2230380000001</v>
      </c>
      <c r="AV14" s="202">
        <v>877.91717400000005</v>
      </c>
      <c r="AW14" s="202">
        <v>546.025712</v>
      </c>
      <c r="AX14" s="202">
        <v>533.212628</v>
      </c>
      <c r="AY14" s="202">
        <v>537.43775399999993</v>
      </c>
      <c r="AZ14" s="202">
        <v>726.95114699999999</v>
      </c>
      <c r="BA14" s="202">
        <v>716.36359199999993</v>
      </c>
      <c r="BB14" s="202">
        <v>838.964111</v>
      </c>
      <c r="BC14" s="202">
        <v>966.72623899999985</v>
      </c>
      <c r="BD14" s="202">
        <v>1304.298671</v>
      </c>
      <c r="BE14" s="202">
        <v>1005.221034875</v>
      </c>
      <c r="BF14" s="202">
        <v>991.9646130000001</v>
      </c>
      <c r="BG14" s="202">
        <v>854.20345699999996</v>
      </c>
      <c r="BH14" s="202">
        <v>761.36064999999996</v>
      </c>
      <c r="BI14" s="202">
        <v>922.21061299999997</v>
      </c>
      <c r="BJ14" s="202">
        <v>734.63410199999998</v>
      </c>
      <c r="BK14" s="202">
        <v>648.47599600000012</v>
      </c>
      <c r="BL14" s="202">
        <v>710.15905199999997</v>
      </c>
      <c r="BM14" s="202">
        <v>607.32763299999999</v>
      </c>
      <c r="BN14" s="202">
        <v>865.10634900000002</v>
      </c>
      <c r="BO14" s="202">
        <v>737.63845200000014</v>
      </c>
      <c r="BP14" s="202">
        <v>913.06407200000001</v>
      </c>
      <c r="BQ14" s="202">
        <v>758.95786099999998</v>
      </c>
      <c r="BR14" s="202">
        <v>792.31606899999997</v>
      </c>
      <c r="BS14" s="202">
        <v>978.48135000000002</v>
      </c>
      <c r="BT14" s="202">
        <v>863.40444500000012</v>
      </c>
      <c r="BU14" s="202">
        <v>679.91754500000002</v>
      </c>
      <c r="BV14" s="202">
        <v>682.122838</v>
      </c>
      <c r="BW14" s="202">
        <v>972.54068699999993</v>
      </c>
      <c r="BX14" s="202">
        <v>1025.5516909999999</v>
      </c>
      <c r="BY14" s="202">
        <v>765.37066900000002</v>
      </c>
      <c r="BZ14" s="202">
        <v>841.15094799999997</v>
      </c>
      <c r="CA14" s="202">
        <v>853.66125299999999</v>
      </c>
      <c r="CB14" s="202">
        <v>808.071369</v>
      </c>
      <c r="CC14" s="202">
        <v>860.82845999999995</v>
      </c>
      <c r="CD14" s="202">
        <v>872.80706700000007</v>
      </c>
      <c r="CE14" s="202">
        <v>721.05430100000012</v>
      </c>
      <c r="CF14" s="202">
        <v>674.82925499999988</v>
      </c>
      <c r="CG14" s="202">
        <v>647.27362875000006</v>
      </c>
      <c r="CH14" s="202">
        <v>896.95923800000003</v>
      </c>
      <c r="CI14" s="202">
        <v>741.22500000000002</v>
      </c>
      <c r="CJ14" s="202">
        <v>596.555384</v>
      </c>
      <c r="CK14" s="202">
        <v>468.55</v>
      </c>
      <c r="CL14" s="202">
        <v>455.36935900000003</v>
      </c>
      <c r="CM14" s="202">
        <v>736.16369999999995</v>
      </c>
      <c r="CN14" s="202">
        <v>871.40497600000003</v>
      </c>
      <c r="CO14" s="202">
        <v>838.81599999999992</v>
      </c>
      <c r="CP14" s="202">
        <v>761.82800000000009</v>
      </c>
      <c r="CQ14" s="202">
        <v>672.96137499999998</v>
      </c>
      <c r="CR14" s="202">
        <v>704.27099999999996</v>
      </c>
      <c r="CS14" s="202">
        <v>598.88300000000004</v>
      </c>
      <c r="CT14" s="202">
        <v>671.96849999999995</v>
      </c>
      <c r="CU14" s="202">
        <v>571.92000000000007</v>
      </c>
      <c r="CV14" s="202">
        <v>442.32600000000002</v>
      </c>
      <c r="CW14" s="202">
        <v>301.95600000000002</v>
      </c>
      <c r="CX14" s="202">
        <v>382.61900000000003</v>
      </c>
      <c r="CY14" s="202">
        <v>308.964</v>
      </c>
      <c r="CZ14" s="202">
        <v>565.21100000000001</v>
      </c>
      <c r="DA14" s="202">
        <v>503.88100000000003</v>
      </c>
      <c r="DB14" s="202">
        <v>477.21750000000003</v>
      </c>
      <c r="DC14" s="202">
        <v>554.72182599999996</v>
      </c>
      <c r="DD14" s="202">
        <v>476.08799999999997</v>
      </c>
      <c r="DE14" s="202">
        <v>634.84249999999997</v>
      </c>
      <c r="DF14" s="202">
        <v>403.40800000000002</v>
      </c>
      <c r="DG14" s="202">
        <v>321.29750000000001</v>
      </c>
      <c r="DH14" s="202">
        <v>307.55600000000004</v>
      </c>
      <c r="DI14" s="202">
        <v>340.55400000000003</v>
      </c>
      <c r="DJ14" s="202">
        <v>361.767</v>
      </c>
      <c r="DK14" s="202">
        <v>472.77500000000003</v>
      </c>
      <c r="DL14" s="202">
        <v>464.10199999999998</v>
      </c>
      <c r="DM14" s="202">
        <v>503.71099999999996</v>
      </c>
      <c r="DN14" s="202">
        <v>541.23450000000003</v>
      </c>
      <c r="DO14" s="202">
        <v>505.18299999999999</v>
      </c>
      <c r="DP14" s="202">
        <v>502.18899999999996</v>
      </c>
      <c r="DQ14" s="202">
        <v>499.81100000000004</v>
      </c>
      <c r="DR14" s="202">
        <v>588.89850000000001</v>
      </c>
      <c r="DS14" s="202">
        <v>466.428</v>
      </c>
      <c r="DT14" s="202">
        <v>496.92049999999995</v>
      </c>
      <c r="DU14" s="202">
        <v>499.47500000000002</v>
      </c>
      <c r="DV14" s="202">
        <v>557.60649999999998</v>
      </c>
      <c r="DW14" s="202">
        <v>633.4135</v>
      </c>
      <c r="DX14" s="202">
        <v>815.58517699999993</v>
      </c>
      <c r="DY14" s="202">
        <v>729.64049999999997</v>
      </c>
      <c r="DZ14" s="202">
        <v>505.039646</v>
      </c>
      <c r="EA14" s="202">
        <v>501.21300000000002</v>
      </c>
      <c r="EB14" s="202">
        <v>631.60699999999997</v>
      </c>
      <c r="EC14" s="202">
        <v>722.46875845099999</v>
      </c>
      <c r="ED14" s="202">
        <v>565.00549999999998</v>
      </c>
      <c r="EE14" s="202">
        <v>499.94200000000001</v>
      </c>
      <c r="EF14" s="202">
        <v>436.96431000000001</v>
      </c>
      <c r="EG14" s="202">
        <v>432.64027999999996</v>
      </c>
      <c r="EH14" s="202">
        <v>505.12965000000003</v>
      </c>
      <c r="EI14" s="202">
        <v>551.58253999999999</v>
      </c>
      <c r="EJ14" s="202">
        <v>578.25087000000008</v>
      </c>
      <c r="EK14" s="202">
        <v>530.15328</v>
      </c>
      <c r="EL14" s="202">
        <v>560.53382999999997</v>
      </c>
      <c r="EM14" s="202">
        <v>890.58384999999998</v>
      </c>
      <c r="EN14" s="202">
        <v>841.80852000000004</v>
      </c>
      <c r="EO14" s="202">
        <v>858.56088</v>
      </c>
      <c r="EP14" s="202">
        <v>686.02444000000003</v>
      </c>
      <c r="EQ14" s="202">
        <v>436.09483</v>
      </c>
      <c r="ER14" s="202">
        <v>487.49272999999994</v>
      </c>
      <c r="ES14" s="202">
        <v>423.95573999999999</v>
      </c>
      <c r="ET14" s="202">
        <v>487.11014999999998</v>
      </c>
      <c r="EU14" s="202">
        <v>822.04967999999997</v>
      </c>
      <c r="EV14" s="202">
        <v>816.0784799999999</v>
      </c>
      <c r="EW14" s="202">
        <v>780.44413999999995</v>
      </c>
      <c r="EX14" s="202">
        <v>647.23528999999996</v>
      </c>
      <c r="EY14" s="202">
        <v>858.73946000000001</v>
      </c>
      <c r="EZ14" s="202">
        <v>1041.43326</v>
      </c>
      <c r="FA14" s="202">
        <v>709.13486999999998</v>
      </c>
      <c r="FB14" s="202">
        <v>623.82534600000008</v>
      </c>
      <c r="FC14" s="202">
        <v>586.91078200000004</v>
      </c>
      <c r="FD14" s="202">
        <v>498.23293000000001</v>
      </c>
      <c r="FE14" s="202">
        <v>440.26630999999998</v>
      </c>
      <c r="FF14" s="202">
        <v>589.180026</v>
      </c>
      <c r="FG14" s="202">
        <v>601.49430400000006</v>
      </c>
      <c r="FH14" s="202">
        <v>675.58559700000001</v>
      </c>
      <c r="FI14" s="202">
        <v>649.57788600000003</v>
      </c>
      <c r="FJ14" s="202">
        <v>588.019226</v>
      </c>
      <c r="FK14" s="202">
        <v>588.39189600000009</v>
      </c>
      <c r="FL14" s="202">
        <v>832.50755200000003</v>
      </c>
      <c r="FM14" s="202">
        <v>733.27974900000004</v>
      </c>
      <c r="FN14" s="202">
        <v>888.46950700000002</v>
      </c>
      <c r="FO14" s="202">
        <v>575.83562400000005</v>
      </c>
      <c r="FP14" s="202">
        <v>437.75572400000004</v>
      </c>
      <c r="FQ14" s="202">
        <v>451.79842499999995</v>
      </c>
      <c r="FR14" s="202">
        <v>941.47442699999999</v>
      </c>
      <c r="FS14" s="202">
        <v>895.171966</v>
      </c>
      <c r="FT14" s="202">
        <v>1216.7157099999999</v>
      </c>
      <c r="FU14" s="202">
        <v>1086.012117</v>
      </c>
      <c r="FV14" s="202">
        <v>756.86743000000001</v>
      </c>
      <c r="FW14" s="202">
        <v>691.652557</v>
      </c>
      <c r="FX14" s="202">
        <v>608.01701299999991</v>
      </c>
      <c r="FY14" s="202">
        <v>590.91244900000004</v>
      </c>
      <c r="FZ14" s="202">
        <v>604.09146400000009</v>
      </c>
      <c r="GA14" s="202">
        <v>406.43214900000004</v>
      </c>
      <c r="GB14" s="202">
        <v>205.65165300000001</v>
      </c>
      <c r="GC14" s="202">
        <v>294.89735699999994</v>
      </c>
      <c r="GD14" s="202">
        <v>329.30898200000001</v>
      </c>
      <c r="GE14" s="202">
        <v>383.91388899999993</v>
      </c>
      <c r="GF14" s="202">
        <v>680.66001599999993</v>
      </c>
      <c r="GG14" s="202">
        <v>652.84321599999998</v>
      </c>
      <c r="GH14" s="202">
        <v>577.90943500000003</v>
      </c>
      <c r="GI14" s="202">
        <v>579.682366</v>
      </c>
      <c r="GJ14" s="202">
        <v>532.00114699999995</v>
      </c>
      <c r="GK14" s="202">
        <v>295.13251499999996</v>
      </c>
      <c r="GL14" s="202">
        <v>390.32724999999999</v>
      </c>
      <c r="GM14" s="202">
        <v>185.333539</v>
      </c>
    </row>
    <row r="15" spans="1:195" s="200" customFormat="1" ht="12">
      <c r="A15" s="306" t="s">
        <v>72</v>
      </c>
      <c r="B15" s="202">
        <v>389.94694000000004</v>
      </c>
      <c r="C15" s="202">
        <v>385.57859000000002</v>
      </c>
      <c r="D15" s="202">
        <v>467.77892000000003</v>
      </c>
      <c r="E15" s="202">
        <v>187.82567999999998</v>
      </c>
      <c r="F15" s="202">
        <v>265.67912000000001</v>
      </c>
      <c r="G15" s="202">
        <v>350.30466000000001</v>
      </c>
      <c r="H15" s="202">
        <v>450.98581000000001</v>
      </c>
      <c r="I15" s="202">
        <v>122.98221000000001</v>
      </c>
      <c r="J15" s="202">
        <v>151.36225999999999</v>
      </c>
      <c r="K15" s="202">
        <v>207.03490000000002</v>
      </c>
      <c r="L15" s="202">
        <v>173.27848800000001</v>
      </c>
      <c r="M15" s="202">
        <v>248.75517999999997</v>
      </c>
      <c r="N15" s="202">
        <v>353.05668600000001</v>
      </c>
      <c r="O15" s="202">
        <v>249.31955199999999</v>
      </c>
      <c r="P15" s="202">
        <v>96.234331999999995</v>
      </c>
      <c r="Q15" s="202">
        <v>97.605599999999995</v>
      </c>
      <c r="R15" s="202">
        <v>98.709902</v>
      </c>
      <c r="S15" s="202">
        <v>184.00035199999999</v>
      </c>
      <c r="T15" s="202">
        <v>357.20622800000001</v>
      </c>
      <c r="U15" s="202">
        <v>165.97670399999998</v>
      </c>
      <c r="V15" s="202">
        <v>192.46330599999999</v>
      </c>
      <c r="W15" s="202">
        <v>98.877530000000007</v>
      </c>
      <c r="X15" s="202">
        <v>125.140142</v>
      </c>
      <c r="Y15" s="202">
        <v>101.43402599999999</v>
      </c>
      <c r="Z15" s="202">
        <v>124.88657799999999</v>
      </c>
      <c r="AA15" s="202">
        <v>115.237368</v>
      </c>
      <c r="AB15" s="202">
        <v>48.799362000000002</v>
      </c>
      <c r="AC15" s="202">
        <v>99.471131999999997</v>
      </c>
      <c r="AD15" s="202">
        <v>68.468133999999992</v>
      </c>
      <c r="AE15" s="202">
        <v>138.08735799999999</v>
      </c>
      <c r="AF15" s="202">
        <v>190.95980000000003</v>
      </c>
      <c r="AG15" s="202">
        <v>97.592032000000003</v>
      </c>
      <c r="AH15" s="202">
        <v>96.087934999999987</v>
      </c>
      <c r="AI15" s="202">
        <v>97.300049999999999</v>
      </c>
      <c r="AJ15" s="202">
        <v>42.774000000000001</v>
      </c>
      <c r="AK15" s="202">
        <v>69.242663999999991</v>
      </c>
      <c r="AL15" s="202">
        <v>102.193696</v>
      </c>
      <c r="AM15" s="202">
        <v>122.01868200000001</v>
      </c>
      <c r="AN15" s="202">
        <v>23.382168</v>
      </c>
      <c r="AO15" s="202">
        <v>26.239000000000001</v>
      </c>
      <c r="AP15" s="202">
        <v>4.1000000000000002E-2</v>
      </c>
      <c r="AQ15" s="202">
        <v>80.507000000000005</v>
      </c>
      <c r="AR15" s="202">
        <v>73.986161999999993</v>
      </c>
      <c r="AS15" s="202">
        <v>140.789534</v>
      </c>
      <c r="AT15" s="202">
        <v>144.60453799999999</v>
      </c>
      <c r="AU15" s="202">
        <v>101.44736800000001</v>
      </c>
      <c r="AV15" s="202">
        <v>70.199506</v>
      </c>
      <c r="AW15" s="202">
        <v>30.646999999999998</v>
      </c>
      <c r="AX15" s="202">
        <v>42.841999999999999</v>
      </c>
      <c r="AY15" s="202">
        <v>28.361000000000001</v>
      </c>
      <c r="AZ15" s="202">
        <v>15.236000000000001</v>
      </c>
      <c r="BA15" s="202">
        <v>0</v>
      </c>
      <c r="BB15" s="202">
        <v>0</v>
      </c>
      <c r="BC15" s="202">
        <v>0</v>
      </c>
      <c r="BD15" s="202">
        <v>149.16548399999999</v>
      </c>
      <c r="BE15" s="202">
        <v>80.330692000000013</v>
      </c>
      <c r="BF15" s="202">
        <v>73.555859999999996</v>
      </c>
      <c r="BG15" s="202">
        <v>73.414085999999998</v>
      </c>
      <c r="BH15" s="202">
        <v>80.509133999999989</v>
      </c>
      <c r="BI15" s="202">
        <v>84.272818000000001</v>
      </c>
      <c r="BJ15" s="202">
        <v>39.914268</v>
      </c>
      <c r="BK15" s="202">
        <v>45.013235999999999</v>
      </c>
      <c r="BL15" s="202">
        <v>20.127882</v>
      </c>
      <c r="BM15" s="202">
        <v>51.776981999999997</v>
      </c>
      <c r="BN15" s="202">
        <v>56.316606</v>
      </c>
      <c r="BO15" s="202">
        <v>63.843133999999999</v>
      </c>
      <c r="BP15" s="202">
        <v>91.285881999999987</v>
      </c>
      <c r="BQ15" s="202">
        <v>79.211238000000009</v>
      </c>
      <c r="BR15" s="202">
        <v>75.175814000000003</v>
      </c>
      <c r="BS15" s="202">
        <v>36.459960000000002</v>
      </c>
      <c r="BT15" s="202">
        <v>0</v>
      </c>
      <c r="BU15" s="202">
        <v>8.6458860000000008</v>
      </c>
      <c r="BV15" s="202">
        <v>0</v>
      </c>
      <c r="BW15" s="202">
        <v>0</v>
      </c>
      <c r="BX15" s="202">
        <v>0</v>
      </c>
      <c r="BY15" s="202">
        <v>0</v>
      </c>
      <c r="BZ15" s="202">
        <v>0</v>
      </c>
      <c r="CA15" s="202">
        <v>0</v>
      </c>
      <c r="CB15" s="202">
        <v>0</v>
      </c>
      <c r="CC15" s="202">
        <v>0</v>
      </c>
      <c r="CD15" s="202">
        <v>0</v>
      </c>
      <c r="CE15" s="202">
        <v>0</v>
      </c>
      <c r="CF15" s="202">
        <v>0</v>
      </c>
      <c r="CG15" s="202">
        <v>13.558475</v>
      </c>
      <c r="CH15" s="202">
        <v>0</v>
      </c>
      <c r="CI15" s="202">
        <v>0</v>
      </c>
      <c r="CJ15" s="202">
        <v>0</v>
      </c>
      <c r="CK15" s="202">
        <v>0</v>
      </c>
      <c r="CL15" s="202">
        <v>0</v>
      </c>
      <c r="CM15" s="202">
        <v>0</v>
      </c>
      <c r="CN15" s="202">
        <v>0</v>
      </c>
      <c r="CO15" s="202">
        <v>0</v>
      </c>
      <c r="CP15" s="202">
        <v>0</v>
      </c>
      <c r="CQ15" s="202">
        <v>0</v>
      </c>
      <c r="CR15" s="202">
        <v>0</v>
      </c>
      <c r="CS15" s="202">
        <v>0</v>
      </c>
      <c r="CT15" s="202">
        <v>0</v>
      </c>
      <c r="CU15" s="202">
        <v>0</v>
      </c>
      <c r="CV15" s="202">
        <v>0</v>
      </c>
      <c r="CW15" s="202">
        <v>0</v>
      </c>
      <c r="CX15" s="202">
        <v>0</v>
      </c>
      <c r="CY15" s="202">
        <v>0</v>
      </c>
      <c r="CZ15" s="202">
        <v>0</v>
      </c>
      <c r="DA15" s="202">
        <v>0</v>
      </c>
      <c r="DB15" s="202">
        <v>0</v>
      </c>
      <c r="DC15" s="202">
        <v>0</v>
      </c>
      <c r="DD15" s="202">
        <v>0</v>
      </c>
      <c r="DE15" s="202">
        <v>0</v>
      </c>
      <c r="DF15" s="202">
        <v>0</v>
      </c>
      <c r="DG15" s="202">
        <v>0</v>
      </c>
      <c r="DH15" s="202">
        <v>0</v>
      </c>
      <c r="DI15" s="202">
        <v>0</v>
      </c>
      <c r="DJ15" s="202">
        <v>0</v>
      </c>
      <c r="DK15" s="202">
        <v>0</v>
      </c>
      <c r="DL15" s="202">
        <v>0</v>
      </c>
      <c r="DM15" s="202">
        <v>0</v>
      </c>
      <c r="DN15" s="202">
        <v>0</v>
      </c>
      <c r="DO15" s="202">
        <v>0</v>
      </c>
      <c r="DP15" s="202">
        <v>0</v>
      </c>
      <c r="DQ15" s="202">
        <v>0</v>
      </c>
      <c r="DR15" s="202">
        <v>0</v>
      </c>
      <c r="DS15" s="202">
        <v>0</v>
      </c>
      <c r="DT15" s="202">
        <v>0</v>
      </c>
      <c r="DU15" s="202">
        <v>0</v>
      </c>
      <c r="DV15" s="202">
        <v>0</v>
      </c>
      <c r="DW15" s="202">
        <v>0</v>
      </c>
      <c r="DX15" s="202">
        <v>0</v>
      </c>
      <c r="DY15" s="202">
        <v>0</v>
      </c>
      <c r="DZ15" s="202">
        <v>0</v>
      </c>
      <c r="EA15" s="202">
        <v>0</v>
      </c>
      <c r="EB15" s="202">
        <v>0</v>
      </c>
      <c r="EC15" s="202">
        <v>0</v>
      </c>
      <c r="ED15" s="202">
        <v>0</v>
      </c>
      <c r="EE15" s="202">
        <v>0</v>
      </c>
      <c r="EF15" s="202">
        <v>0</v>
      </c>
      <c r="EG15" s="202">
        <v>0</v>
      </c>
      <c r="EH15" s="202">
        <v>0</v>
      </c>
      <c r="EI15" s="202">
        <v>0</v>
      </c>
      <c r="EJ15" s="202">
        <v>0</v>
      </c>
      <c r="EK15" s="202">
        <v>0</v>
      </c>
      <c r="EL15" s="202">
        <v>0</v>
      </c>
      <c r="EM15" s="202">
        <v>0</v>
      </c>
      <c r="EN15" s="202">
        <v>0</v>
      </c>
      <c r="EO15" s="202">
        <v>0</v>
      </c>
      <c r="EP15" s="202">
        <v>0</v>
      </c>
      <c r="EQ15" s="202">
        <v>0</v>
      </c>
      <c r="ER15" s="202">
        <v>0</v>
      </c>
      <c r="ES15" s="202">
        <v>0</v>
      </c>
      <c r="ET15" s="202">
        <v>0</v>
      </c>
      <c r="EU15" s="202">
        <v>0</v>
      </c>
      <c r="EV15" s="202">
        <v>0</v>
      </c>
      <c r="EW15" s="202">
        <v>0</v>
      </c>
      <c r="EX15" s="202">
        <v>0</v>
      </c>
      <c r="EY15" s="202">
        <v>0</v>
      </c>
      <c r="EZ15" s="202">
        <v>0</v>
      </c>
      <c r="FA15" s="202">
        <v>0</v>
      </c>
      <c r="FB15" s="202">
        <v>0</v>
      </c>
      <c r="FC15" s="202">
        <v>0</v>
      </c>
      <c r="FD15" s="202">
        <v>0</v>
      </c>
      <c r="FE15" s="202">
        <v>0</v>
      </c>
      <c r="FF15" s="202">
        <v>0</v>
      </c>
      <c r="FG15" s="202">
        <v>0</v>
      </c>
      <c r="FH15" s="202">
        <v>0</v>
      </c>
      <c r="FI15" s="202">
        <v>0</v>
      </c>
      <c r="FJ15" s="202">
        <v>0</v>
      </c>
      <c r="FK15" s="202">
        <v>0</v>
      </c>
      <c r="FL15" s="202">
        <v>0</v>
      </c>
      <c r="FM15" s="202">
        <v>0</v>
      </c>
      <c r="FN15" s="202">
        <v>0</v>
      </c>
      <c r="FO15" s="202">
        <v>0</v>
      </c>
      <c r="FP15" s="202">
        <v>0</v>
      </c>
      <c r="FQ15" s="202">
        <v>0</v>
      </c>
      <c r="FR15" s="202">
        <v>0</v>
      </c>
      <c r="FS15" s="202">
        <v>0</v>
      </c>
      <c r="FT15" s="202">
        <v>0</v>
      </c>
      <c r="FU15" s="202">
        <v>0</v>
      </c>
      <c r="FV15" s="202">
        <v>0</v>
      </c>
      <c r="FW15" s="202">
        <v>0</v>
      </c>
      <c r="FX15" s="202">
        <v>0</v>
      </c>
      <c r="FY15" s="202">
        <v>0</v>
      </c>
      <c r="FZ15" s="202">
        <v>0</v>
      </c>
      <c r="GA15" s="202">
        <v>0</v>
      </c>
      <c r="GB15" s="202">
        <v>0</v>
      </c>
      <c r="GC15" s="202">
        <v>0</v>
      </c>
      <c r="GD15" s="202">
        <v>0</v>
      </c>
      <c r="GE15" s="202">
        <v>0</v>
      </c>
      <c r="GF15" s="202">
        <v>0</v>
      </c>
      <c r="GG15" s="202">
        <v>0</v>
      </c>
      <c r="GH15" s="202">
        <v>0</v>
      </c>
      <c r="GI15" s="202">
        <v>0</v>
      </c>
      <c r="GJ15" s="202">
        <v>0</v>
      </c>
      <c r="GK15" s="202">
        <v>0</v>
      </c>
      <c r="GL15" s="202">
        <v>0</v>
      </c>
      <c r="GM15" s="202">
        <v>0</v>
      </c>
    </row>
    <row r="16" spans="1:195" s="200" customFormat="1" ht="12">
      <c r="A16" s="307" t="s">
        <v>73</v>
      </c>
      <c r="B16" s="202">
        <v>93.945939999999993</v>
      </c>
      <c r="C16" s="202">
        <v>93.777590000000004</v>
      </c>
      <c r="D16" s="202">
        <v>108.23392</v>
      </c>
      <c r="E16" s="202">
        <v>40.374679999999998</v>
      </c>
      <c r="F16" s="202">
        <v>106.70312</v>
      </c>
      <c r="G16" s="202">
        <v>113.75966</v>
      </c>
      <c r="H16" s="202">
        <v>106.67180999999999</v>
      </c>
      <c r="I16" s="202">
        <v>24.09421</v>
      </c>
      <c r="J16" s="202">
        <v>79.295259999999999</v>
      </c>
      <c r="K16" s="202">
        <v>82.914900000000003</v>
      </c>
      <c r="L16" s="202">
        <v>73.597487999999998</v>
      </c>
      <c r="M16" s="202">
        <v>69.407179999999997</v>
      </c>
      <c r="N16" s="202">
        <v>109.54368599999999</v>
      </c>
      <c r="O16" s="202">
        <v>92.766552000000004</v>
      </c>
      <c r="P16" s="202">
        <v>78.301332000000002</v>
      </c>
      <c r="Q16" s="202">
        <v>97.605599999999995</v>
      </c>
      <c r="R16" s="202">
        <v>95.005902000000006</v>
      </c>
      <c r="S16" s="202">
        <v>107.594352</v>
      </c>
      <c r="T16" s="202">
        <v>111.948228</v>
      </c>
      <c r="U16" s="202">
        <v>88.048704000000001</v>
      </c>
      <c r="V16" s="202">
        <v>83.475306000000003</v>
      </c>
      <c r="W16" s="202">
        <v>39.11253</v>
      </c>
      <c r="X16" s="202">
        <v>108.857142</v>
      </c>
      <c r="Y16" s="202">
        <v>90.730025999999995</v>
      </c>
      <c r="Z16" s="202">
        <v>83.677577999999997</v>
      </c>
      <c r="AA16" s="202">
        <v>52.315367999999999</v>
      </c>
      <c r="AB16" s="202">
        <v>48.799362000000002</v>
      </c>
      <c r="AC16" s="202">
        <v>99.471131999999997</v>
      </c>
      <c r="AD16" s="202">
        <v>65.302133999999995</v>
      </c>
      <c r="AE16" s="202">
        <v>75.923357999999993</v>
      </c>
      <c r="AF16" s="202">
        <v>98.5578</v>
      </c>
      <c r="AG16" s="202">
        <v>70.357032000000004</v>
      </c>
      <c r="AH16" s="202">
        <v>82.014934999999994</v>
      </c>
      <c r="AI16" s="202">
        <v>67.735050000000001</v>
      </c>
      <c r="AJ16" s="202">
        <v>0</v>
      </c>
      <c r="AK16" s="202">
        <v>33.365664000000002</v>
      </c>
      <c r="AL16" s="202">
        <v>101.964696</v>
      </c>
      <c r="AM16" s="202">
        <v>102.73768200000001</v>
      </c>
      <c r="AN16" s="202">
        <v>23.382168</v>
      </c>
      <c r="AO16" s="202">
        <v>0</v>
      </c>
      <c r="AP16" s="202">
        <v>0</v>
      </c>
      <c r="AQ16" s="202">
        <v>0</v>
      </c>
      <c r="AR16" s="202">
        <v>16.323162</v>
      </c>
      <c r="AS16" s="202">
        <v>34.065534</v>
      </c>
      <c r="AT16" s="202">
        <v>79.238538000000005</v>
      </c>
      <c r="AU16" s="202">
        <v>61.549368000000001</v>
      </c>
      <c r="AV16" s="202">
        <v>43.249505999999997</v>
      </c>
      <c r="AW16" s="202">
        <v>0</v>
      </c>
      <c r="AX16" s="202">
        <v>0</v>
      </c>
      <c r="AY16" s="202">
        <v>0</v>
      </c>
      <c r="AZ16" s="202">
        <v>0</v>
      </c>
      <c r="BA16" s="202">
        <v>0</v>
      </c>
      <c r="BB16" s="202">
        <v>0</v>
      </c>
      <c r="BC16" s="202">
        <v>0</v>
      </c>
      <c r="BD16" s="202">
        <v>58.298484000000002</v>
      </c>
      <c r="BE16" s="202">
        <v>76.165692000000007</v>
      </c>
      <c r="BF16" s="202">
        <v>73.555859999999996</v>
      </c>
      <c r="BG16" s="202">
        <v>60.214086000000002</v>
      </c>
      <c r="BH16" s="202">
        <v>64.567133999999996</v>
      </c>
      <c r="BI16" s="202">
        <v>60.283817999999997</v>
      </c>
      <c r="BJ16" s="202">
        <v>22.922267999999999</v>
      </c>
      <c r="BK16" s="202">
        <v>45.013235999999999</v>
      </c>
      <c r="BL16" s="202">
        <v>20.127882</v>
      </c>
      <c r="BM16" s="202">
        <v>51.776981999999997</v>
      </c>
      <c r="BN16" s="202">
        <v>56.316606</v>
      </c>
      <c r="BO16" s="202">
        <v>63.843133999999999</v>
      </c>
      <c r="BP16" s="202">
        <v>65.355881999999994</v>
      </c>
      <c r="BQ16" s="202">
        <v>65.243238000000005</v>
      </c>
      <c r="BR16" s="202">
        <v>72.296813999999998</v>
      </c>
      <c r="BS16" s="202">
        <v>36.459960000000002</v>
      </c>
      <c r="BT16" s="202">
        <v>0</v>
      </c>
      <c r="BU16" s="202">
        <v>8.6458860000000008</v>
      </c>
      <c r="BV16" s="202">
        <v>0</v>
      </c>
      <c r="BW16" s="202">
        <v>0</v>
      </c>
      <c r="BX16" s="202">
        <v>0</v>
      </c>
      <c r="BY16" s="202">
        <v>0</v>
      </c>
      <c r="BZ16" s="202">
        <v>0</v>
      </c>
      <c r="CA16" s="202">
        <v>0</v>
      </c>
      <c r="CB16" s="202">
        <v>0</v>
      </c>
      <c r="CC16" s="202">
        <v>0</v>
      </c>
      <c r="CD16" s="202">
        <v>0</v>
      </c>
      <c r="CE16" s="202">
        <v>0</v>
      </c>
      <c r="CF16" s="202">
        <v>0</v>
      </c>
      <c r="CG16" s="202">
        <v>13.558475</v>
      </c>
      <c r="CH16" s="202">
        <v>0</v>
      </c>
      <c r="CI16" s="202">
        <v>0</v>
      </c>
      <c r="CJ16" s="202">
        <v>0</v>
      </c>
      <c r="CK16" s="202">
        <v>0</v>
      </c>
      <c r="CL16" s="202">
        <v>0</v>
      </c>
      <c r="CM16" s="202">
        <v>0</v>
      </c>
      <c r="CN16" s="202">
        <v>0</v>
      </c>
      <c r="CO16" s="202">
        <v>0</v>
      </c>
      <c r="CP16" s="202">
        <v>0</v>
      </c>
      <c r="CQ16" s="202">
        <v>0</v>
      </c>
      <c r="CR16" s="202">
        <v>0</v>
      </c>
      <c r="CS16" s="202">
        <v>0</v>
      </c>
      <c r="CT16" s="202">
        <v>0</v>
      </c>
      <c r="CU16" s="202">
        <v>0</v>
      </c>
      <c r="CV16" s="202">
        <v>0</v>
      </c>
      <c r="CW16" s="202">
        <v>0</v>
      </c>
      <c r="CX16" s="202">
        <v>0</v>
      </c>
      <c r="CY16" s="202">
        <v>0</v>
      </c>
      <c r="CZ16" s="202">
        <v>0</v>
      </c>
      <c r="DA16" s="202">
        <v>0</v>
      </c>
      <c r="DB16" s="202">
        <v>0</v>
      </c>
      <c r="DC16" s="202">
        <v>0</v>
      </c>
      <c r="DD16" s="202">
        <v>0</v>
      </c>
      <c r="DE16" s="202">
        <v>0</v>
      </c>
      <c r="DF16" s="202">
        <v>0</v>
      </c>
      <c r="DG16" s="202">
        <v>0</v>
      </c>
      <c r="DH16" s="202">
        <v>0</v>
      </c>
      <c r="DI16" s="202">
        <v>0</v>
      </c>
      <c r="DJ16" s="202">
        <v>0</v>
      </c>
      <c r="DK16" s="202">
        <v>0</v>
      </c>
      <c r="DL16" s="202">
        <v>0</v>
      </c>
      <c r="DM16" s="202">
        <v>0</v>
      </c>
      <c r="DN16" s="202">
        <v>0</v>
      </c>
      <c r="DO16" s="202">
        <v>0</v>
      </c>
      <c r="DP16" s="202">
        <v>0</v>
      </c>
      <c r="DQ16" s="202">
        <v>0</v>
      </c>
      <c r="DR16" s="202">
        <v>0</v>
      </c>
      <c r="DS16" s="202">
        <v>0</v>
      </c>
      <c r="DT16" s="202">
        <v>0</v>
      </c>
      <c r="DU16" s="202">
        <v>0</v>
      </c>
      <c r="DV16" s="202">
        <v>0</v>
      </c>
      <c r="DW16" s="202">
        <v>0</v>
      </c>
      <c r="DX16" s="202">
        <v>0</v>
      </c>
      <c r="DY16" s="202">
        <v>0</v>
      </c>
      <c r="DZ16" s="202">
        <v>0</v>
      </c>
      <c r="EA16" s="202">
        <v>0</v>
      </c>
      <c r="EB16" s="202">
        <v>0</v>
      </c>
      <c r="EC16" s="202">
        <v>0</v>
      </c>
      <c r="ED16" s="202">
        <v>0</v>
      </c>
      <c r="EE16" s="202">
        <v>0</v>
      </c>
      <c r="EF16" s="202">
        <v>0</v>
      </c>
      <c r="EG16" s="202">
        <v>0</v>
      </c>
      <c r="EH16" s="202">
        <v>0</v>
      </c>
      <c r="EI16" s="202">
        <v>0</v>
      </c>
      <c r="EJ16" s="202">
        <v>0</v>
      </c>
      <c r="EK16" s="202">
        <v>0</v>
      </c>
      <c r="EL16" s="202">
        <v>0</v>
      </c>
      <c r="EM16" s="202">
        <v>0</v>
      </c>
      <c r="EN16" s="202">
        <v>0</v>
      </c>
      <c r="EO16" s="202">
        <v>0</v>
      </c>
      <c r="EP16" s="202">
        <v>0</v>
      </c>
      <c r="EQ16" s="202">
        <v>0</v>
      </c>
      <c r="ER16" s="202">
        <v>0</v>
      </c>
      <c r="ES16" s="202">
        <v>0</v>
      </c>
      <c r="ET16" s="202">
        <v>0</v>
      </c>
      <c r="EU16" s="202">
        <v>0</v>
      </c>
      <c r="EV16" s="202">
        <v>0</v>
      </c>
      <c r="EW16" s="202">
        <v>0</v>
      </c>
      <c r="EX16" s="202">
        <v>0</v>
      </c>
      <c r="EY16" s="202">
        <v>0</v>
      </c>
      <c r="EZ16" s="202">
        <v>0</v>
      </c>
      <c r="FA16" s="202">
        <v>0</v>
      </c>
      <c r="FB16" s="202">
        <v>0</v>
      </c>
      <c r="FC16" s="202">
        <v>0</v>
      </c>
      <c r="FD16" s="202">
        <v>0</v>
      </c>
      <c r="FE16" s="202">
        <v>0</v>
      </c>
      <c r="FF16" s="202">
        <v>0</v>
      </c>
      <c r="FG16" s="202">
        <v>0</v>
      </c>
      <c r="FH16" s="202">
        <v>0</v>
      </c>
      <c r="FI16" s="202">
        <v>0</v>
      </c>
      <c r="FJ16" s="202">
        <v>0</v>
      </c>
      <c r="FK16" s="202">
        <v>0</v>
      </c>
      <c r="FL16" s="202">
        <v>0</v>
      </c>
      <c r="FM16" s="202">
        <v>0</v>
      </c>
      <c r="FN16" s="202">
        <v>0</v>
      </c>
      <c r="FO16" s="202">
        <v>0</v>
      </c>
      <c r="FP16" s="202">
        <v>0</v>
      </c>
      <c r="FQ16" s="202">
        <v>0</v>
      </c>
      <c r="FR16" s="202">
        <v>0</v>
      </c>
      <c r="FS16" s="202">
        <v>0</v>
      </c>
      <c r="FT16" s="202">
        <v>0</v>
      </c>
      <c r="FU16" s="202">
        <v>0</v>
      </c>
      <c r="FV16" s="202">
        <v>0</v>
      </c>
      <c r="FW16" s="202">
        <v>0</v>
      </c>
      <c r="FX16" s="202">
        <v>0</v>
      </c>
      <c r="FY16" s="202">
        <v>0</v>
      </c>
      <c r="FZ16" s="202">
        <v>0</v>
      </c>
      <c r="GA16" s="202">
        <v>0</v>
      </c>
      <c r="GB16" s="202">
        <v>0</v>
      </c>
      <c r="GC16" s="202">
        <v>0</v>
      </c>
      <c r="GD16" s="202">
        <v>0</v>
      </c>
      <c r="GE16" s="202">
        <v>0</v>
      </c>
      <c r="GF16" s="202">
        <v>0</v>
      </c>
      <c r="GG16" s="202">
        <v>0</v>
      </c>
      <c r="GH16" s="202">
        <v>0</v>
      </c>
      <c r="GI16" s="202">
        <v>0</v>
      </c>
      <c r="GJ16" s="202">
        <v>0</v>
      </c>
      <c r="GK16" s="202">
        <v>0</v>
      </c>
      <c r="GL16" s="202">
        <v>0</v>
      </c>
      <c r="GM16" s="202">
        <v>0</v>
      </c>
    </row>
    <row r="17" spans="1:195" s="200" customFormat="1" ht="12">
      <c r="A17" s="307" t="s">
        <v>74</v>
      </c>
      <c r="B17" s="202">
        <v>147.161</v>
      </c>
      <c r="C17" s="202">
        <v>197.28700000000001</v>
      </c>
      <c r="D17" s="202">
        <v>160.95400000000001</v>
      </c>
      <c r="E17" s="202">
        <v>143.07300000000001</v>
      </c>
      <c r="F17" s="202">
        <v>157.81799999999998</v>
      </c>
      <c r="G17" s="202">
        <v>230.94900000000001</v>
      </c>
      <c r="H17" s="202">
        <v>331.62900000000002</v>
      </c>
      <c r="I17" s="202">
        <v>98.888000000000005</v>
      </c>
      <c r="J17" s="202">
        <v>72.067000000000007</v>
      </c>
      <c r="K17" s="202">
        <v>121.74300000000001</v>
      </c>
      <c r="L17" s="202">
        <v>92.811999999999998</v>
      </c>
      <c r="M17" s="202">
        <v>166.87599999999998</v>
      </c>
      <c r="N17" s="202">
        <v>191.97900000000001</v>
      </c>
      <c r="O17" s="202">
        <v>127.741</v>
      </c>
      <c r="P17" s="202">
        <v>17.933</v>
      </c>
      <c r="Q17" s="202">
        <v>0</v>
      </c>
      <c r="R17" s="202">
        <v>3.7040000000000002</v>
      </c>
      <c r="S17" s="202">
        <v>76.405999999999992</v>
      </c>
      <c r="T17" s="202">
        <v>244.42699999999999</v>
      </c>
      <c r="U17" s="202">
        <v>77.927999999999997</v>
      </c>
      <c r="V17" s="202">
        <v>108.988</v>
      </c>
      <c r="W17" s="202">
        <v>59.765000000000001</v>
      </c>
      <c r="X17" s="202">
        <v>16.283000000000001</v>
      </c>
      <c r="Y17" s="202">
        <v>10.704000000000001</v>
      </c>
      <c r="Z17" s="202">
        <v>39.454000000000001</v>
      </c>
      <c r="AA17" s="202">
        <v>62.350999999999999</v>
      </c>
      <c r="AB17" s="202">
        <v>0</v>
      </c>
      <c r="AC17" s="202">
        <v>0</v>
      </c>
      <c r="AD17" s="202">
        <v>3.1659999999999999</v>
      </c>
      <c r="AE17" s="202">
        <v>62.164000000000001</v>
      </c>
      <c r="AF17" s="202">
        <v>92.402000000000015</v>
      </c>
      <c r="AG17" s="202">
        <v>27.234999999999999</v>
      </c>
      <c r="AH17" s="202">
        <v>14.073</v>
      </c>
      <c r="AI17" s="202">
        <v>29.565000000000001</v>
      </c>
      <c r="AJ17" s="202">
        <v>42.774000000000001</v>
      </c>
      <c r="AK17" s="202">
        <v>35.876999999999995</v>
      </c>
      <c r="AL17" s="202">
        <v>0.22900000000000001</v>
      </c>
      <c r="AM17" s="202">
        <v>19.280999999999999</v>
      </c>
      <c r="AN17" s="202">
        <v>0</v>
      </c>
      <c r="AO17" s="202">
        <v>26.239000000000001</v>
      </c>
      <c r="AP17" s="202">
        <v>4.1000000000000002E-2</v>
      </c>
      <c r="AQ17" s="202">
        <v>80.507000000000005</v>
      </c>
      <c r="AR17" s="202">
        <v>57.662999999999997</v>
      </c>
      <c r="AS17" s="202">
        <v>106.72399999999999</v>
      </c>
      <c r="AT17" s="202">
        <v>65.366</v>
      </c>
      <c r="AU17" s="202">
        <v>39.898000000000003</v>
      </c>
      <c r="AV17" s="202">
        <v>26.95</v>
      </c>
      <c r="AW17" s="202">
        <v>30.646999999999998</v>
      </c>
      <c r="AX17" s="202">
        <v>42.841999999999999</v>
      </c>
      <c r="AY17" s="202">
        <v>28.361000000000001</v>
      </c>
      <c r="AZ17" s="202">
        <v>15.236000000000001</v>
      </c>
      <c r="BA17" s="202">
        <v>0</v>
      </c>
      <c r="BB17" s="202">
        <v>0</v>
      </c>
      <c r="BC17" s="202">
        <v>0</v>
      </c>
      <c r="BD17" s="202">
        <v>90.86699999999999</v>
      </c>
      <c r="BE17" s="202">
        <v>4.165</v>
      </c>
      <c r="BF17" s="202">
        <v>0</v>
      </c>
      <c r="BG17" s="202">
        <v>13.2</v>
      </c>
      <c r="BH17" s="202">
        <v>15.942</v>
      </c>
      <c r="BI17" s="202">
        <v>23.988999999999997</v>
      </c>
      <c r="BJ17" s="202">
        <v>16.992000000000001</v>
      </c>
      <c r="BK17" s="202">
        <v>0</v>
      </c>
      <c r="BL17" s="202">
        <v>0</v>
      </c>
      <c r="BM17" s="202">
        <v>0</v>
      </c>
      <c r="BN17" s="202">
        <v>0</v>
      </c>
      <c r="BO17" s="202">
        <v>0</v>
      </c>
      <c r="BP17" s="202">
        <v>25.93</v>
      </c>
      <c r="BQ17" s="202">
        <v>13.968</v>
      </c>
      <c r="BR17" s="202">
        <v>2.879</v>
      </c>
      <c r="BS17" s="202">
        <v>0</v>
      </c>
      <c r="BT17" s="202">
        <v>0</v>
      </c>
      <c r="BU17" s="202">
        <v>0</v>
      </c>
      <c r="BV17" s="202">
        <v>0</v>
      </c>
      <c r="BW17" s="202">
        <v>0</v>
      </c>
      <c r="BX17" s="202">
        <v>0</v>
      </c>
      <c r="BY17" s="202">
        <v>0</v>
      </c>
      <c r="BZ17" s="202">
        <v>0</v>
      </c>
      <c r="CA17" s="202">
        <v>0</v>
      </c>
      <c r="CB17" s="202">
        <v>0</v>
      </c>
      <c r="CC17" s="202">
        <v>0</v>
      </c>
      <c r="CD17" s="202">
        <v>0</v>
      </c>
      <c r="CE17" s="202">
        <v>0</v>
      </c>
      <c r="CF17" s="202">
        <v>0</v>
      </c>
      <c r="CG17" s="202">
        <v>0</v>
      </c>
      <c r="CH17" s="202">
        <v>0</v>
      </c>
      <c r="CI17" s="202">
        <v>0</v>
      </c>
      <c r="CJ17" s="202">
        <v>0</v>
      </c>
      <c r="CK17" s="202">
        <v>0</v>
      </c>
      <c r="CL17" s="202">
        <v>0</v>
      </c>
      <c r="CM17" s="202">
        <v>0</v>
      </c>
      <c r="CN17" s="202">
        <v>0</v>
      </c>
      <c r="CO17" s="202">
        <v>0</v>
      </c>
      <c r="CP17" s="202">
        <v>0</v>
      </c>
      <c r="CQ17" s="202">
        <v>0</v>
      </c>
      <c r="CR17" s="202">
        <v>0</v>
      </c>
      <c r="CS17" s="202">
        <v>0</v>
      </c>
      <c r="CT17" s="202">
        <v>0</v>
      </c>
      <c r="CU17" s="202">
        <v>0</v>
      </c>
      <c r="CV17" s="202">
        <v>0</v>
      </c>
      <c r="CW17" s="202">
        <v>0</v>
      </c>
      <c r="CX17" s="202">
        <v>0</v>
      </c>
      <c r="CY17" s="202">
        <v>0</v>
      </c>
      <c r="CZ17" s="202">
        <v>0</v>
      </c>
      <c r="DA17" s="202">
        <v>0</v>
      </c>
      <c r="DB17" s="202">
        <v>0</v>
      </c>
      <c r="DC17" s="202">
        <v>0</v>
      </c>
      <c r="DD17" s="202">
        <v>0</v>
      </c>
      <c r="DE17" s="202">
        <v>0</v>
      </c>
      <c r="DF17" s="202">
        <v>0</v>
      </c>
      <c r="DG17" s="202">
        <v>0</v>
      </c>
      <c r="DH17" s="202">
        <v>0</v>
      </c>
      <c r="DI17" s="202">
        <v>0</v>
      </c>
      <c r="DJ17" s="202">
        <v>0</v>
      </c>
      <c r="DK17" s="202">
        <v>0</v>
      </c>
      <c r="DL17" s="202">
        <v>0</v>
      </c>
      <c r="DM17" s="202">
        <v>0</v>
      </c>
      <c r="DN17" s="202">
        <v>0</v>
      </c>
      <c r="DO17" s="202">
        <v>0</v>
      </c>
      <c r="DP17" s="202">
        <v>0</v>
      </c>
      <c r="DQ17" s="202">
        <v>0</v>
      </c>
      <c r="DR17" s="202">
        <v>0</v>
      </c>
      <c r="DS17" s="202">
        <v>0</v>
      </c>
      <c r="DT17" s="202">
        <v>0</v>
      </c>
      <c r="DU17" s="202">
        <v>0</v>
      </c>
      <c r="DV17" s="202">
        <v>0</v>
      </c>
      <c r="DW17" s="202">
        <v>0</v>
      </c>
      <c r="DX17" s="202">
        <v>0</v>
      </c>
      <c r="DY17" s="202">
        <v>0</v>
      </c>
      <c r="DZ17" s="202">
        <v>0</v>
      </c>
      <c r="EA17" s="202">
        <v>0</v>
      </c>
      <c r="EB17" s="202">
        <v>0</v>
      </c>
      <c r="EC17" s="202">
        <v>0</v>
      </c>
      <c r="ED17" s="202">
        <v>0</v>
      </c>
      <c r="EE17" s="202">
        <v>0</v>
      </c>
      <c r="EF17" s="202">
        <v>0</v>
      </c>
      <c r="EG17" s="202">
        <v>0</v>
      </c>
      <c r="EH17" s="202">
        <v>0</v>
      </c>
      <c r="EI17" s="202">
        <v>0</v>
      </c>
      <c r="EJ17" s="202">
        <v>0</v>
      </c>
      <c r="EK17" s="202">
        <v>0</v>
      </c>
      <c r="EL17" s="202">
        <v>0</v>
      </c>
      <c r="EM17" s="202">
        <v>0</v>
      </c>
      <c r="EN17" s="202">
        <v>0</v>
      </c>
      <c r="EO17" s="202">
        <v>0</v>
      </c>
      <c r="EP17" s="202">
        <v>0</v>
      </c>
      <c r="EQ17" s="202">
        <v>0</v>
      </c>
      <c r="ER17" s="202">
        <v>0</v>
      </c>
      <c r="ES17" s="202">
        <v>0</v>
      </c>
      <c r="ET17" s="202">
        <v>0</v>
      </c>
      <c r="EU17" s="202">
        <v>0</v>
      </c>
      <c r="EV17" s="202">
        <v>0</v>
      </c>
      <c r="EW17" s="202">
        <v>0</v>
      </c>
      <c r="EX17" s="202">
        <v>0</v>
      </c>
      <c r="EY17" s="202">
        <v>0</v>
      </c>
      <c r="EZ17" s="202">
        <v>0</v>
      </c>
      <c r="FA17" s="202">
        <v>0</v>
      </c>
      <c r="FB17" s="202">
        <v>0</v>
      </c>
      <c r="FC17" s="202">
        <v>0</v>
      </c>
      <c r="FD17" s="202">
        <v>0</v>
      </c>
      <c r="FE17" s="202">
        <v>0</v>
      </c>
      <c r="FF17" s="202">
        <v>0</v>
      </c>
      <c r="FG17" s="202">
        <v>0</v>
      </c>
      <c r="FH17" s="202">
        <v>0</v>
      </c>
      <c r="FI17" s="202">
        <v>0</v>
      </c>
      <c r="FJ17" s="202">
        <v>0</v>
      </c>
      <c r="FK17" s="202">
        <v>0</v>
      </c>
      <c r="FL17" s="202">
        <v>0</v>
      </c>
      <c r="FM17" s="202">
        <v>0</v>
      </c>
      <c r="FN17" s="202">
        <v>0</v>
      </c>
      <c r="FO17" s="202">
        <v>0</v>
      </c>
      <c r="FP17" s="202">
        <v>0</v>
      </c>
      <c r="FQ17" s="202">
        <v>0</v>
      </c>
      <c r="FR17" s="202">
        <v>0</v>
      </c>
      <c r="FS17" s="202">
        <v>0</v>
      </c>
      <c r="FT17" s="202">
        <v>0</v>
      </c>
      <c r="FU17" s="202">
        <v>0</v>
      </c>
      <c r="FV17" s="202">
        <v>0</v>
      </c>
      <c r="FW17" s="202">
        <v>0</v>
      </c>
      <c r="FX17" s="202">
        <v>0</v>
      </c>
      <c r="FY17" s="202">
        <v>0</v>
      </c>
      <c r="FZ17" s="202">
        <v>0</v>
      </c>
      <c r="GA17" s="202">
        <v>0</v>
      </c>
      <c r="GB17" s="202">
        <v>0</v>
      </c>
      <c r="GC17" s="202">
        <v>0</v>
      </c>
      <c r="GD17" s="202">
        <v>0</v>
      </c>
      <c r="GE17" s="202">
        <v>0</v>
      </c>
      <c r="GF17" s="202">
        <v>0</v>
      </c>
      <c r="GG17" s="202">
        <v>0</v>
      </c>
      <c r="GH17" s="202">
        <v>0</v>
      </c>
      <c r="GI17" s="202">
        <v>0</v>
      </c>
      <c r="GJ17" s="202">
        <v>0</v>
      </c>
      <c r="GK17" s="202">
        <v>0</v>
      </c>
      <c r="GL17" s="202">
        <v>0</v>
      </c>
      <c r="GM17" s="202">
        <v>0</v>
      </c>
    </row>
    <row r="18" spans="1:195" s="200" customFormat="1" ht="12">
      <c r="A18" s="307" t="s">
        <v>75</v>
      </c>
      <c r="B18" s="202">
        <v>148.84</v>
      </c>
      <c r="C18" s="202">
        <v>94.51400000000001</v>
      </c>
      <c r="D18" s="202">
        <v>198.59100000000001</v>
      </c>
      <c r="E18" s="202">
        <v>4.3780000000000001</v>
      </c>
      <c r="F18" s="202">
        <v>1.1579999999999999</v>
      </c>
      <c r="G18" s="202">
        <v>5.5960000000000001</v>
      </c>
      <c r="H18" s="202">
        <v>12.685</v>
      </c>
      <c r="I18" s="202">
        <v>0</v>
      </c>
      <c r="J18" s="202">
        <v>0</v>
      </c>
      <c r="K18" s="202">
        <v>2.3769999999999998</v>
      </c>
      <c r="L18" s="202">
        <v>6.8689999999999998</v>
      </c>
      <c r="M18" s="202">
        <v>12.472</v>
      </c>
      <c r="N18" s="202">
        <v>51.533999999999999</v>
      </c>
      <c r="O18" s="202">
        <v>28.811999999999998</v>
      </c>
      <c r="P18" s="202">
        <v>0</v>
      </c>
      <c r="Q18" s="202">
        <v>0</v>
      </c>
      <c r="R18" s="202">
        <v>0</v>
      </c>
      <c r="S18" s="202">
        <v>0</v>
      </c>
      <c r="T18" s="202">
        <v>0.83099999999999996</v>
      </c>
      <c r="U18" s="202">
        <v>0</v>
      </c>
      <c r="V18" s="202">
        <v>0</v>
      </c>
      <c r="W18" s="202">
        <v>0</v>
      </c>
      <c r="X18" s="202">
        <v>0</v>
      </c>
      <c r="Y18" s="202">
        <v>0</v>
      </c>
      <c r="Z18" s="202">
        <v>1.7549999999999999</v>
      </c>
      <c r="AA18" s="202">
        <v>0.57099999999999995</v>
      </c>
      <c r="AB18" s="202">
        <v>0</v>
      </c>
      <c r="AC18" s="202">
        <v>0</v>
      </c>
      <c r="AD18" s="202">
        <v>0</v>
      </c>
      <c r="AE18" s="202">
        <v>0</v>
      </c>
      <c r="AF18" s="202">
        <v>0</v>
      </c>
      <c r="AG18" s="202">
        <v>0</v>
      </c>
      <c r="AH18" s="202">
        <v>0</v>
      </c>
      <c r="AI18" s="202">
        <v>0</v>
      </c>
      <c r="AJ18" s="202">
        <v>0</v>
      </c>
      <c r="AK18" s="202">
        <v>0</v>
      </c>
      <c r="AL18" s="202">
        <v>0</v>
      </c>
      <c r="AM18" s="202">
        <v>0</v>
      </c>
      <c r="AN18" s="202">
        <v>0</v>
      </c>
      <c r="AO18" s="202">
        <v>0</v>
      </c>
      <c r="AP18" s="202">
        <v>0</v>
      </c>
      <c r="AQ18" s="202">
        <v>0</v>
      </c>
      <c r="AR18" s="202">
        <v>0</v>
      </c>
      <c r="AS18" s="202">
        <v>0</v>
      </c>
      <c r="AT18" s="202">
        <v>0</v>
      </c>
      <c r="AU18" s="202">
        <v>0</v>
      </c>
      <c r="AV18" s="202">
        <v>0</v>
      </c>
      <c r="AW18" s="202">
        <v>0</v>
      </c>
      <c r="AX18" s="202">
        <v>0</v>
      </c>
      <c r="AY18" s="202">
        <v>0</v>
      </c>
      <c r="AZ18" s="202">
        <v>0</v>
      </c>
      <c r="BA18" s="202">
        <v>0</v>
      </c>
      <c r="BB18" s="202">
        <v>0</v>
      </c>
      <c r="BC18" s="202">
        <v>0</v>
      </c>
      <c r="BD18" s="202">
        <v>0</v>
      </c>
      <c r="BE18" s="202">
        <v>0</v>
      </c>
      <c r="BF18" s="202">
        <v>0</v>
      </c>
      <c r="BG18" s="202">
        <v>0</v>
      </c>
      <c r="BH18" s="202">
        <v>0</v>
      </c>
      <c r="BI18" s="202">
        <v>0</v>
      </c>
      <c r="BJ18" s="202">
        <v>0</v>
      </c>
      <c r="BK18" s="202">
        <v>0</v>
      </c>
      <c r="BL18" s="202">
        <v>0</v>
      </c>
      <c r="BM18" s="202">
        <v>0</v>
      </c>
      <c r="BN18" s="202">
        <v>0</v>
      </c>
      <c r="BO18" s="202">
        <v>0</v>
      </c>
      <c r="BP18" s="202">
        <v>0</v>
      </c>
      <c r="BQ18" s="202">
        <v>0</v>
      </c>
      <c r="BR18" s="202">
        <v>0</v>
      </c>
      <c r="BS18" s="202">
        <v>0</v>
      </c>
      <c r="BT18" s="202">
        <v>0</v>
      </c>
      <c r="BU18" s="202">
        <v>0</v>
      </c>
      <c r="BV18" s="202">
        <v>0</v>
      </c>
      <c r="BW18" s="202">
        <v>0</v>
      </c>
      <c r="BX18" s="202">
        <v>0</v>
      </c>
      <c r="BY18" s="202">
        <v>0</v>
      </c>
      <c r="BZ18" s="202">
        <v>0</v>
      </c>
      <c r="CA18" s="202">
        <v>0</v>
      </c>
      <c r="CB18" s="202">
        <v>0</v>
      </c>
      <c r="CC18" s="202">
        <v>0</v>
      </c>
      <c r="CD18" s="202">
        <v>0</v>
      </c>
      <c r="CE18" s="202">
        <v>0</v>
      </c>
      <c r="CF18" s="202">
        <v>0</v>
      </c>
      <c r="CG18" s="202">
        <v>0</v>
      </c>
      <c r="CH18" s="202">
        <v>0</v>
      </c>
      <c r="CI18" s="202">
        <v>0</v>
      </c>
      <c r="CJ18" s="202">
        <v>0</v>
      </c>
      <c r="CK18" s="202">
        <v>0</v>
      </c>
      <c r="CL18" s="202">
        <v>0</v>
      </c>
      <c r="CM18" s="202">
        <v>0</v>
      </c>
      <c r="CN18" s="202">
        <v>0</v>
      </c>
      <c r="CO18" s="202">
        <v>0</v>
      </c>
      <c r="CP18" s="202">
        <v>0</v>
      </c>
      <c r="CQ18" s="202">
        <v>0</v>
      </c>
      <c r="CR18" s="202">
        <v>0</v>
      </c>
      <c r="CS18" s="202">
        <v>0</v>
      </c>
      <c r="CT18" s="202">
        <v>0</v>
      </c>
      <c r="CU18" s="202">
        <v>0</v>
      </c>
      <c r="CV18" s="202">
        <v>0</v>
      </c>
      <c r="CW18" s="202">
        <v>0</v>
      </c>
      <c r="CX18" s="202">
        <v>0</v>
      </c>
      <c r="CY18" s="202">
        <v>0</v>
      </c>
      <c r="CZ18" s="202">
        <v>0</v>
      </c>
      <c r="DA18" s="202">
        <v>0</v>
      </c>
      <c r="DB18" s="202">
        <v>0</v>
      </c>
      <c r="DC18" s="202">
        <v>0</v>
      </c>
      <c r="DD18" s="202">
        <v>0</v>
      </c>
      <c r="DE18" s="202">
        <v>0</v>
      </c>
      <c r="DF18" s="202">
        <v>0</v>
      </c>
      <c r="DG18" s="202">
        <v>0</v>
      </c>
      <c r="DH18" s="202">
        <v>0</v>
      </c>
      <c r="DI18" s="202">
        <v>0</v>
      </c>
      <c r="DJ18" s="202">
        <v>0</v>
      </c>
      <c r="DK18" s="202">
        <v>0</v>
      </c>
      <c r="DL18" s="202">
        <v>0</v>
      </c>
      <c r="DM18" s="202">
        <v>0</v>
      </c>
      <c r="DN18" s="202">
        <v>0</v>
      </c>
      <c r="DO18" s="202">
        <v>0</v>
      </c>
      <c r="DP18" s="202">
        <v>0</v>
      </c>
      <c r="DQ18" s="202">
        <v>0</v>
      </c>
      <c r="DR18" s="202">
        <v>0</v>
      </c>
      <c r="DS18" s="202">
        <v>0</v>
      </c>
      <c r="DT18" s="202">
        <v>0</v>
      </c>
      <c r="DU18" s="202">
        <v>0</v>
      </c>
      <c r="DV18" s="202">
        <v>0</v>
      </c>
      <c r="DW18" s="202">
        <v>0</v>
      </c>
      <c r="DX18" s="202">
        <v>0</v>
      </c>
      <c r="DY18" s="202">
        <v>0</v>
      </c>
      <c r="DZ18" s="202">
        <v>0</v>
      </c>
      <c r="EA18" s="202">
        <v>0</v>
      </c>
      <c r="EB18" s="202">
        <v>0</v>
      </c>
      <c r="EC18" s="202">
        <v>0</v>
      </c>
      <c r="ED18" s="202">
        <v>0</v>
      </c>
      <c r="EE18" s="202">
        <v>0</v>
      </c>
      <c r="EF18" s="202">
        <v>0</v>
      </c>
      <c r="EG18" s="202">
        <v>0</v>
      </c>
      <c r="EH18" s="202">
        <v>0</v>
      </c>
      <c r="EI18" s="202">
        <v>0</v>
      </c>
      <c r="EJ18" s="202">
        <v>0</v>
      </c>
      <c r="EK18" s="202">
        <v>0</v>
      </c>
      <c r="EL18" s="202">
        <v>0</v>
      </c>
      <c r="EM18" s="202">
        <v>0</v>
      </c>
      <c r="EN18" s="202">
        <v>0</v>
      </c>
      <c r="EO18" s="202">
        <v>0</v>
      </c>
      <c r="EP18" s="202">
        <v>0</v>
      </c>
      <c r="EQ18" s="202">
        <v>0</v>
      </c>
      <c r="ER18" s="202">
        <v>0</v>
      </c>
      <c r="ES18" s="202">
        <v>0</v>
      </c>
      <c r="ET18" s="202">
        <v>0</v>
      </c>
      <c r="EU18" s="202">
        <v>0</v>
      </c>
      <c r="EV18" s="202">
        <v>0</v>
      </c>
      <c r="EW18" s="202">
        <v>0</v>
      </c>
      <c r="EX18" s="202">
        <v>0</v>
      </c>
      <c r="EY18" s="202">
        <v>0</v>
      </c>
      <c r="EZ18" s="202">
        <v>0</v>
      </c>
      <c r="FA18" s="202">
        <v>0</v>
      </c>
      <c r="FB18" s="202">
        <v>0</v>
      </c>
      <c r="FC18" s="202">
        <v>0</v>
      </c>
      <c r="FD18" s="202">
        <v>0</v>
      </c>
      <c r="FE18" s="202">
        <v>0</v>
      </c>
      <c r="FF18" s="202">
        <v>0</v>
      </c>
      <c r="FG18" s="202">
        <v>0</v>
      </c>
      <c r="FH18" s="202">
        <v>0</v>
      </c>
      <c r="FI18" s="202">
        <v>0</v>
      </c>
      <c r="FJ18" s="202">
        <v>0</v>
      </c>
      <c r="FK18" s="202">
        <v>0</v>
      </c>
      <c r="FL18" s="202">
        <v>0</v>
      </c>
      <c r="FM18" s="202">
        <v>0</v>
      </c>
      <c r="FN18" s="202">
        <v>0</v>
      </c>
      <c r="FO18" s="202">
        <v>0</v>
      </c>
      <c r="FP18" s="202">
        <v>0</v>
      </c>
      <c r="FQ18" s="202">
        <v>0</v>
      </c>
      <c r="FR18" s="202">
        <v>0</v>
      </c>
      <c r="FS18" s="202">
        <v>0</v>
      </c>
      <c r="FT18" s="202">
        <v>0</v>
      </c>
      <c r="FU18" s="202">
        <v>0</v>
      </c>
      <c r="FV18" s="202">
        <v>0</v>
      </c>
      <c r="FW18" s="202">
        <v>0</v>
      </c>
      <c r="FX18" s="202">
        <v>0</v>
      </c>
      <c r="FY18" s="202">
        <v>0</v>
      </c>
      <c r="FZ18" s="202">
        <v>0</v>
      </c>
      <c r="GA18" s="202">
        <v>0</v>
      </c>
      <c r="GB18" s="202">
        <v>0</v>
      </c>
      <c r="GC18" s="202">
        <v>0</v>
      </c>
      <c r="GD18" s="202">
        <v>0</v>
      </c>
      <c r="GE18" s="202">
        <v>0</v>
      </c>
      <c r="GF18" s="202">
        <v>0</v>
      </c>
      <c r="GG18" s="202">
        <v>0</v>
      </c>
      <c r="GH18" s="202">
        <v>0</v>
      </c>
      <c r="GI18" s="202">
        <v>0</v>
      </c>
      <c r="GJ18" s="202">
        <v>0</v>
      </c>
      <c r="GK18" s="202">
        <v>0</v>
      </c>
      <c r="GL18" s="202">
        <v>0</v>
      </c>
      <c r="GM18" s="202">
        <v>0</v>
      </c>
    </row>
    <row r="19" spans="1:195" s="200" customFormat="1" ht="12">
      <c r="A19" s="307" t="s">
        <v>76</v>
      </c>
      <c r="B19" s="202">
        <v>862.90749400000004</v>
      </c>
      <c r="C19" s="202">
        <v>855.23959000000002</v>
      </c>
      <c r="D19" s="202">
        <v>785.24651800000004</v>
      </c>
      <c r="E19" s="202">
        <v>765.81364799999994</v>
      </c>
      <c r="F19" s="202">
        <v>547.98393399999998</v>
      </c>
      <c r="G19" s="202">
        <v>627.91862399999991</v>
      </c>
      <c r="H19" s="202">
        <v>974.18546800000001</v>
      </c>
      <c r="I19" s="202">
        <v>851.86696999999992</v>
      </c>
      <c r="J19" s="202">
        <v>857.01941000000011</v>
      </c>
      <c r="K19" s="202">
        <v>714.21596799999998</v>
      </c>
      <c r="L19" s="202">
        <v>776.76608999999996</v>
      </c>
      <c r="M19" s="202">
        <v>775.81187</v>
      </c>
      <c r="N19" s="202">
        <v>798.95454499999994</v>
      </c>
      <c r="O19" s="202">
        <v>858.96581600000002</v>
      </c>
      <c r="P19" s="202">
        <v>798.32103968749993</v>
      </c>
      <c r="Q19" s="202">
        <v>810.41149187499991</v>
      </c>
      <c r="R19" s="202">
        <v>849.60386249999999</v>
      </c>
      <c r="S19" s="202">
        <v>873.32322625000006</v>
      </c>
      <c r="T19" s="202">
        <v>928.10227374999999</v>
      </c>
      <c r="U19" s="202">
        <v>710.54312500000003</v>
      </c>
      <c r="V19" s="202">
        <v>791.49603999999999</v>
      </c>
      <c r="W19" s="202">
        <v>499.88181250000002</v>
      </c>
      <c r="X19" s="202">
        <v>439.10512499999999</v>
      </c>
      <c r="Y19" s="202">
        <v>403.46262000000002</v>
      </c>
      <c r="Z19" s="202">
        <v>745.09073000000012</v>
      </c>
      <c r="AA19" s="202">
        <v>558.76409000000001</v>
      </c>
      <c r="AB19" s="202">
        <v>657.64443000000006</v>
      </c>
      <c r="AC19" s="202">
        <v>722.50117</v>
      </c>
      <c r="AD19" s="202">
        <v>843.94487000000004</v>
      </c>
      <c r="AE19" s="202">
        <v>1017.7384500000001</v>
      </c>
      <c r="AF19" s="202">
        <v>1146.16077</v>
      </c>
      <c r="AG19" s="202">
        <v>905.45880999999997</v>
      </c>
      <c r="AH19" s="202">
        <v>946.09287000000006</v>
      </c>
      <c r="AI19" s="202">
        <v>1137.64726</v>
      </c>
      <c r="AJ19" s="202">
        <v>1389.4185600000001</v>
      </c>
      <c r="AK19" s="202">
        <v>1196.76099</v>
      </c>
      <c r="AL19" s="202">
        <v>1373.8261400000001</v>
      </c>
      <c r="AM19" s="202">
        <v>1118.9770100000001</v>
      </c>
      <c r="AN19" s="202">
        <v>1168.8624100000002</v>
      </c>
      <c r="AO19" s="202">
        <v>875.89960000000008</v>
      </c>
      <c r="AP19" s="202">
        <v>777.24082999999996</v>
      </c>
      <c r="AQ19" s="202">
        <v>782.96605999999997</v>
      </c>
      <c r="AR19" s="202">
        <v>923.07489899999996</v>
      </c>
      <c r="AS19" s="202">
        <v>893.83814500000005</v>
      </c>
      <c r="AT19" s="202">
        <v>928.96456699999999</v>
      </c>
      <c r="AU19" s="202">
        <v>1155.77567</v>
      </c>
      <c r="AV19" s="202">
        <v>807.717668</v>
      </c>
      <c r="AW19" s="202">
        <v>515.37871199999995</v>
      </c>
      <c r="AX19" s="202">
        <v>490.37062800000001</v>
      </c>
      <c r="AY19" s="202">
        <v>509.07675399999994</v>
      </c>
      <c r="AZ19" s="202">
        <v>711.715147</v>
      </c>
      <c r="BA19" s="202">
        <v>716.36359199999993</v>
      </c>
      <c r="BB19" s="202">
        <v>838.964111</v>
      </c>
      <c r="BC19" s="202">
        <v>966.72623899999985</v>
      </c>
      <c r="BD19" s="202">
        <v>1155.1331869999999</v>
      </c>
      <c r="BE19" s="202">
        <v>924.89034287499999</v>
      </c>
      <c r="BF19" s="202">
        <v>918.40875300000005</v>
      </c>
      <c r="BG19" s="202">
        <v>780.78937099999996</v>
      </c>
      <c r="BH19" s="202">
        <v>680.85151599999995</v>
      </c>
      <c r="BI19" s="202">
        <v>837.93779499999994</v>
      </c>
      <c r="BJ19" s="202">
        <v>694.71983399999999</v>
      </c>
      <c r="BK19" s="202">
        <v>603.46276000000012</v>
      </c>
      <c r="BL19" s="202">
        <v>690.03116999999997</v>
      </c>
      <c r="BM19" s="202">
        <v>555.55065100000002</v>
      </c>
      <c r="BN19" s="202">
        <v>808.78974300000004</v>
      </c>
      <c r="BO19" s="202">
        <v>673.79531800000018</v>
      </c>
      <c r="BP19" s="202">
        <v>821.77819</v>
      </c>
      <c r="BQ19" s="202">
        <v>679.746623</v>
      </c>
      <c r="BR19" s="202">
        <v>717.14025500000002</v>
      </c>
      <c r="BS19" s="202">
        <v>942.02139</v>
      </c>
      <c r="BT19" s="202">
        <v>863.40444500000012</v>
      </c>
      <c r="BU19" s="202">
        <v>671.271659</v>
      </c>
      <c r="BV19" s="202">
        <v>682.122838</v>
      </c>
      <c r="BW19" s="202">
        <v>972.54068699999993</v>
      </c>
      <c r="BX19" s="202">
        <v>1025.5516909999999</v>
      </c>
      <c r="BY19" s="202">
        <v>765.37066900000002</v>
      </c>
      <c r="BZ19" s="202">
        <v>841.15094799999997</v>
      </c>
      <c r="CA19" s="202">
        <v>853.66125299999999</v>
      </c>
      <c r="CB19" s="202">
        <v>808.071369</v>
      </c>
      <c r="CC19" s="202">
        <v>860.82845999999995</v>
      </c>
      <c r="CD19" s="202">
        <v>872.80706700000007</v>
      </c>
      <c r="CE19" s="202">
        <v>721.05430100000012</v>
      </c>
      <c r="CF19" s="202">
        <v>674.82925499999988</v>
      </c>
      <c r="CG19" s="202">
        <v>633.71515375000001</v>
      </c>
      <c r="CH19" s="202">
        <v>896.95923800000003</v>
      </c>
      <c r="CI19" s="202">
        <v>741.22500000000002</v>
      </c>
      <c r="CJ19" s="202">
        <v>596.555384</v>
      </c>
      <c r="CK19" s="202">
        <v>468.55</v>
      </c>
      <c r="CL19" s="202">
        <v>455.36935900000003</v>
      </c>
      <c r="CM19" s="202">
        <v>736.16369999999995</v>
      </c>
      <c r="CN19" s="202">
        <v>871.40497600000003</v>
      </c>
      <c r="CO19" s="202">
        <v>838.81599999999992</v>
      </c>
      <c r="CP19" s="202">
        <v>761.82800000000009</v>
      </c>
      <c r="CQ19" s="202">
        <v>672.96137499999998</v>
      </c>
      <c r="CR19" s="202">
        <v>704.27099999999996</v>
      </c>
      <c r="CS19" s="202">
        <v>598.88300000000004</v>
      </c>
      <c r="CT19" s="202">
        <v>671.96849999999995</v>
      </c>
      <c r="CU19" s="202">
        <v>571.92000000000007</v>
      </c>
      <c r="CV19" s="202">
        <v>442.32600000000002</v>
      </c>
      <c r="CW19" s="202">
        <v>301.95600000000002</v>
      </c>
      <c r="CX19" s="202">
        <v>382.61900000000003</v>
      </c>
      <c r="CY19" s="202">
        <v>308.964</v>
      </c>
      <c r="CZ19" s="202">
        <v>565.21100000000001</v>
      </c>
      <c r="DA19" s="202">
        <v>503.88100000000003</v>
      </c>
      <c r="DB19" s="202">
        <v>477.21750000000003</v>
      </c>
      <c r="DC19" s="202">
        <v>554.72182599999996</v>
      </c>
      <c r="DD19" s="202">
        <v>476.08799999999997</v>
      </c>
      <c r="DE19" s="202">
        <v>634.84249999999997</v>
      </c>
      <c r="DF19" s="202">
        <v>403.40800000000002</v>
      </c>
      <c r="DG19" s="202">
        <v>321.29750000000001</v>
      </c>
      <c r="DH19" s="202">
        <v>307.55600000000004</v>
      </c>
      <c r="DI19" s="202">
        <v>340.55400000000003</v>
      </c>
      <c r="DJ19" s="202">
        <v>361.767</v>
      </c>
      <c r="DK19" s="202">
        <v>472.77500000000003</v>
      </c>
      <c r="DL19" s="202">
        <v>464.10199999999998</v>
      </c>
      <c r="DM19" s="202">
        <v>503.71099999999996</v>
      </c>
      <c r="DN19" s="202">
        <v>541.23450000000003</v>
      </c>
      <c r="DO19" s="202">
        <v>505.18299999999999</v>
      </c>
      <c r="DP19" s="202">
        <v>502.18899999999996</v>
      </c>
      <c r="DQ19" s="202">
        <v>499.81100000000004</v>
      </c>
      <c r="DR19" s="202">
        <v>588.89850000000001</v>
      </c>
      <c r="DS19" s="202">
        <v>466.428</v>
      </c>
      <c r="DT19" s="202">
        <v>496.92049999999995</v>
      </c>
      <c r="DU19" s="202">
        <v>499.47500000000002</v>
      </c>
      <c r="DV19" s="202">
        <v>557.60649999999998</v>
      </c>
      <c r="DW19" s="202">
        <v>633.4135</v>
      </c>
      <c r="DX19" s="202">
        <v>815.58517699999993</v>
      </c>
      <c r="DY19" s="202">
        <v>729.64049999999997</v>
      </c>
      <c r="DZ19" s="202">
        <v>505.039646</v>
      </c>
      <c r="EA19" s="202">
        <v>501.21300000000002</v>
      </c>
      <c r="EB19" s="202">
        <v>631.60699999999997</v>
      </c>
      <c r="EC19" s="202">
        <v>722.46875845099999</v>
      </c>
      <c r="ED19" s="202">
        <v>565.00549999999998</v>
      </c>
      <c r="EE19" s="202">
        <v>499.94200000000001</v>
      </c>
      <c r="EF19" s="202">
        <v>436.96431000000001</v>
      </c>
      <c r="EG19" s="202">
        <v>432.64027999999996</v>
      </c>
      <c r="EH19" s="202">
        <v>505.12965000000003</v>
      </c>
      <c r="EI19" s="202">
        <v>551.58253999999999</v>
      </c>
      <c r="EJ19" s="202">
        <v>578.25087000000008</v>
      </c>
      <c r="EK19" s="202">
        <v>530.15328</v>
      </c>
      <c r="EL19" s="202">
        <v>560.53382999999997</v>
      </c>
      <c r="EM19" s="202">
        <v>890.58384999999998</v>
      </c>
      <c r="EN19" s="202">
        <v>841.80852000000004</v>
      </c>
      <c r="EO19" s="202">
        <v>858.56088</v>
      </c>
      <c r="EP19" s="202">
        <v>686.02444000000003</v>
      </c>
      <c r="EQ19" s="202">
        <v>436.09483</v>
      </c>
      <c r="ER19" s="202">
        <v>487.49272999999994</v>
      </c>
      <c r="ES19" s="202">
        <v>423.95573999999999</v>
      </c>
      <c r="ET19" s="202">
        <v>487.11014999999998</v>
      </c>
      <c r="EU19" s="202">
        <v>822.04967999999997</v>
      </c>
      <c r="EV19" s="202">
        <v>816.0784799999999</v>
      </c>
      <c r="EW19" s="202">
        <v>780.44413999999995</v>
      </c>
      <c r="EX19" s="202">
        <v>647.23528999999996</v>
      </c>
      <c r="EY19" s="202">
        <v>858.73946000000001</v>
      </c>
      <c r="EZ19" s="202">
        <v>1041.43326</v>
      </c>
      <c r="FA19" s="202">
        <v>709.13486999999998</v>
      </c>
      <c r="FB19" s="202">
        <v>623.82534600000008</v>
      </c>
      <c r="FC19" s="202">
        <v>586.91078200000004</v>
      </c>
      <c r="FD19" s="202">
        <v>498.23293000000001</v>
      </c>
      <c r="FE19" s="202">
        <v>440.26630999999998</v>
      </c>
      <c r="FF19" s="202">
        <v>589.180026</v>
      </c>
      <c r="FG19" s="202">
        <v>601.49430400000006</v>
      </c>
      <c r="FH19" s="202">
        <v>675.58559700000001</v>
      </c>
      <c r="FI19" s="202">
        <v>649.57788600000003</v>
      </c>
      <c r="FJ19" s="202">
        <v>588.019226</v>
      </c>
      <c r="FK19" s="202">
        <v>588.39189600000009</v>
      </c>
      <c r="FL19" s="202">
        <v>832.50755200000003</v>
      </c>
      <c r="FM19" s="202">
        <v>733.27974900000004</v>
      </c>
      <c r="FN19" s="202">
        <v>888.46950700000002</v>
      </c>
      <c r="FO19" s="202">
        <v>575.83562400000005</v>
      </c>
      <c r="FP19" s="202">
        <v>437.75572400000004</v>
      </c>
      <c r="FQ19" s="202">
        <v>451.79842499999995</v>
      </c>
      <c r="FR19" s="202">
        <v>941.47442699999999</v>
      </c>
      <c r="FS19" s="202">
        <v>895.171966</v>
      </c>
      <c r="FT19" s="202">
        <v>1216.7157099999999</v>
      </c>
      <c r="FU19" s="202">
        <v>1086.012117</v>
      </c>
      <c r="FV19" s="202">
        <v>756.86743000000001</v>
      </c>
      <c r="FW19" s="202">
        <v>691.652557</v>
      </c>
      <c r="FX19" s="202">
        <v>608.01701299999991</v>
      </c>
      <c r="FY19" s="202">
        <v>590.91244900000004</v>
      </c>
      <c r="FZ19" s="202">
        <v>604.09146400000009</v>
      </c>
      <c r="GA19" s="202">
        <v>406.43214900000004</v>
      </c>
      <c r="GB19" s="202">
        <v>205.65165300000001</v>
      </c>
      <c r="GC19" s="202">
        <v>294.89735699999994</v>
      </c>
      <c r="GD19" s="202">
        <v>329.30898200000001</v>
      </c>
      <c r="GE19" s="202">
        <v>383.91388899999993</v>
      </c>
      <c r="GF19" s="202">
        <v>680.66001599999993</v>
      </c>
      <c r="GG19" s="202">
        <v>652.84321599999998</v>
      </c>
      <c r="GH19" s="202">
        <v>577.90943500000003</v>
      </c>
      <c r="GI19" s="202">
        <v>579.682366</v>
      </c>
      <c r="GJ19" s="202">
        <v>532.00114699999995</v>
      </c>
      <c r="GK19" s="202">
        <v>295.13251499999996</v>
      </c>
      <c r="GL19" s="202">
        <v>390.32724999999999</v>
      </c>
      <c r="GM19" s="202">
        <v>185.333539</v>
      </c>
    </row>
    <row r="20" spans="1:195" s="200" customFormat="1" ht="12">
      <c r="A20" s="276" t="s">
        <v>77</v>
      </c>
      <c r="B20" s="202">
        <v>2298.2321176470587</v>
      </c>
      <c r="C20" s="202">
        <v>2087.2380000000003</v>
      </c>
      <c r="D20" s="202">
        <v>1628.3369411764706</v>
      </c>
      <c r="E20" s="202">
        <v>1244.6098235294116</v>
      </c>
      <c r="F20" s="202">
        <v>1437.6262941176469</v>
      </c>
      <c r="G20" s="202">
        <v>1381.8852941176472</v>
      </c>
      <c r="H20" s="202">
        <v>1425.1873529411764</v>
      </c>
      <c r="I20" s="202">
        <v>1426.3485882352943</v>
      </c>
      <c r="J20" s="202">
        <v>1988.7249999999999</v>
      </c>
      <c r="K20" s="202">
        <v>1461.5295882352941</v>
      </c>
      <c r="L20" s="202">
        <v>2043.669294117647</v>
      </c>
      <c r="M20" s="202">
        <v>2252.311588235294</v>
      </c>
      <c r="N20" s="202">
        <v>2156.0252941176473</v>
      </c>
      <c r="O20" s="202">
        <v>1964.0274705882352</v>
      </c>
      <c r="P20" s="202">
        <v>2115.8364790000001</v>
      </c>
      <c r="Q20" s="202">
        <v>814.59871999999996</v>
      </c>
      <c r="R20" s="202">
        <v>1959.30394</v>
      </c>
      <c r="S20" s="202">
        <v>2137.1381499999998</v>
      </c>
      <c r="T20" s="202">
        <v>2159.3699900000001</v>
      </c>
      <c r="U20" s="202">
        <v>2035.34629</v>
      </c>
      <c r="V20" s="202">
        <v>1442.5093899999999</v>
      </c>
      <c r="W20" s="202">
        <v>2169.4820490000002</v>
      </c>
      <c r="X20" s="202">
        <v>2206.1583489999998</v>
      </c>
      <c r="Y20" s="202">
        <v>2278.18849</v>
      </c>
      <c r="Z20" s="202">
        <v>2283.1347809999997</v>
      </c>
      <c r="AA20" s="202">
        <v>2093.6990588235294</v>
      </c>
      <c r="AB20" s="202">
        <v>2072.3502352941177</v>
      </c>
      <c r="AC20" s="202">
        <v>1401.7231764705882</v>
      </c>
      <c r="AD20" s="202">
        <v>1217.9707058823531</v>
      </c>
      <c r="AE20" s="202">
        <v>1429.9521764705883</v>
      </c>
      <c r="AF20" s="202">
        <v>1481.6418235294118</v>
      </c>
      <c r="AG20" s="202">
        <v>1414.9818235294119</v>
      </c>
      <c r="AH20" s="202">
        <v>1918.7645294117647</v>
      </c>
      <c r="AI20" s="202">
        <v>2121.6639999999998</v>
      </c>
      <c r="AJ20" s="202">
        <v>1502.8579411764708</v>
      </c>
      <c r="AK20" s="202">
        <v>1899.4200588235294</v>
      </c>
      <c r="AL20" s="202">
        <v>2315.2421176470589</v>
      </c>
      <c r="AM20" s="202">
        <v>2163.718117647059</v>
      </c>
      <c r="AN20" s="202">
        <v>2301.0592352941176</v>
      </c>
      <c r="AO20" s="202">
        <v>2234.8535882352944</v>
      </c>
      <c r="AP20" s="202">
        <v>2306.3584705882354</v>
      </c>
      <c r="AQ20" s="202">
        <v>1563.0847058823531</v>
      </c>
      <c r="AR20" s="202">
        <v>1604.9342941176471</v>
      </c>
      <c r="AS20" s="202">
        <v>2046.1652352941178</v>
      </c>
      <c r="AT20" s="202">
        <v>1382.2764705882353</v>
      </c>
      <c r="AU20" s="202">
        <v>1317.894294117647</v>
      </c>
      <c r="AV20" s="202">
        <v>1507.1377647058823</v>
      </c>
      <c r="AW20" s="202">
        <v>1721.2789411764707</v>
      </c>
      <c r="AX20" s="202">
        <v>2238.4096470588238</v>
      </c>
      <c r="AY20" s="202">
        <v>1892.8981176470588</v>
      </c>
      <c r="AZ20" s="202">
        <v>1797.621411764706</v>
      </c>
      <c r="BA20" s="202">
        <v>1445.1734117647061</v>
      </c>
      <c r="BB20" s="202">
        <v>1227.0207647058824</v>
      </c>
      <c r="BC20" s="202">
        <v>714.8988823529412</v>
      </c>
      <c r="BD20" s="202">
        <v>873.52094117647061</v>
      </c>
      <c r="BE20" s="202">
        <v>2228.5597058823528</v>
      </c>
      <c r="BF20" s="202">
        <v>1996.94</v>
      </c>
      <c r="BG20" s="202">
        <v>1428.9414705882355</v>
      </c>
      <c r="BH20" s="202">
        <v>1686.3564117647059</v>
      </c>
      <c r="BI20" s="202">
        <v>1505.8994705882353</v>
      </c>
      <c r="BJ20" s="202">
        <v>1761.1430588235296</v>
      </c>
      <c r="BK20" s="202">
        <v>2078.4586470588233</v>
      </c>
      <c r="BL20" s="202">
        <v>1804.2025882352941</v>
      </c>
      <c r="BM20" s="202">
        <v>2232.018</v>
      </c>
      <c r="BN20" s="202">
        <v>1710.958294117647</v>
      </c>
      <c r="BO20" s="202">
        <v>1590.9634705882352</v>
      </c>
      <c r="BP20" s="202">
        <v>2287.3000000000002</v>
      </c>
      <c r="BQ20" s="202">
        <v>2275.576</v>
      </c>
      <c r="BR20" s="202">
        <v>2206.5304117647061</v>
      </c>
      <c r="BS20" s="202">
        <v>2301.4794117647061</v>
      </c>
      <c r="BT20" s="202">
        <v>2235.851588235294</v>
      </c>
      <c r="BU20" s="202">
        <v>2325.7275882352942</v>
      </c>
      <c r="BV20" s="202">
        <v>2243.0514117647058</v>
      </c>
      <c r="BW20" s="202">
        <v>1366.4994117647061</v>
      </c>
      <c r="BX20" s="202">
        <v>1121.0094117647059</v>
      </c>
      <c r="BY20" s="202">
        <v>1307.2150000000001</v>
      </c>
      <c r="BZ20" s="202">
        <v>1381.7115882352941</v>
      </c>
      <c r="CA20" s="202">
        <v>2129.2375882352944</v>
      </c>
      <c r="CB20" s="202">
        <v>2284.0940000000001</v>
      </c>
      <c r="CC20" s="202">
        <v>2222.3519999999999</v>
      </c>
      <c r="CD20" s="202">
        <v>2134.7249999999999</v>
      </c>
      <c r="CE20" s="202">
        <v>2234.3510000000001</v>
      </c>
      <c r="CF20" s="202">
        <v>1777.158411764706</v>
      </c>
      <c r="CG20" s="202">
        <v>1580.6399999999999</v>
      </c>
      <c r="CH20" s="202">
        <v>1917.1946470588236</v>
      </c>
      <c r="CI20" s="202">
        <v>2132.907588235294</v>
      </c>
      <c r="CJ20" s="202">
        <v>2294.9780000000001</v>
      </c>
      <c r="CK20" s="202">
        <v>2197.6779999999999</v>
      </c>
      <c r="CL20" s="202">
        <v>2153.2774117647059</v>
      </c>
      <c r="CM20" s="202">
        <v>1428.732</v>
      </c>
      <c r="CN20" s="202">
        <v>1891.1695882352942</v>
      </c>
      <c r="CO20" s="202">
        <v>2252.2615882352943</v>
      </c>
      <c r="CP20" s="202">
        <v>2199.128411764706</v>
      </c>
      <c r="CQ20" s="202">
        <v>2154.1095294117649</v>
      </c>
      <c r="CR20" s="202">
        <v>1376.0250000000001</v>
      </c>
      <c r="CS20" s="202">
        <v>1994.3069999999998</v>
      </c>
      <c r="CT20" s="202">
        <v>2341.1120000000001</v>
      </c>
      <c r="CU20" s="202">
        <v>2117.3755882352943</v>
      </c>
      <c r="CV20" s="202">
        <v>2328.2570000000001</v>
      </c>
      <c r="CW20" s="202">
        <v>1638.549</v>
      </c>
      <c r="CX20" s="202">
        <v>1630.5394117647058</v>
      </c>
      <c r="CY20" s="202">
        <v>2221.6894117647062</v>
      </c>
      <c r="CZ20" s="202">
        <v>2315.453</v>
      </c>
      <c r="DA20" s="202">
        <v>2291.1660000000002</v>
      </c>
      <c r="DB20" s="202">
        <v>2237.1675882352938</v>
      </c>
      <c r="DC20" s="202">
        <v>2234.4030000000002</v>
      </c>
      <c r="DD20" s="202">
        <v>1496.434</v>
      </c>
      <c r="DE20" s="202">
        <v>1877.9279999999999</v>
      </c>
      <c r="DF20" s="202">
        <v>2321.0774117647061</v>
      </c>
      <c r="DG20" s="202">
        <v>2125.5360000000001</v>
      </c>
      <c r="DH20" s="202">
        <v>2347.6370000000002</v>
      </c>
      <c r="DI20" s="202">
        <v>2243.5810000000001</v>
      </c>
      <c r="DJ20" s="202">
        <v>1606.3564117647059</v>
      </c>
      <c r="DK20" s="202">
        <v>1508.956411764706</v>
      </c>
      <c r="DL20" s="202">
        <v>2090.9445882352938</v>
      </c>
      <c r="DM20" s="202">
        <v>1851.4210000000003</v>
      </c>
      <c r="DN20" s="202">
        <v>2046.8004117647058</v>
      </c>
      <c r="DO20" s="202">
        <v>2249.4470000000001</v>
      </c>
      <c r="DP20" s="202">
        <v>1515.2280000000001</v>
      </c>
      <c r="DQ20" s="202">
        <v>1830.1439411764707</v>
      </c>
      <c r="DR20" s="202">
        <v>2299.3420000000001</v>
      </c>
      <c r="DS20" s="202">
        <v>2076.7869999999998</v>
      </c>
      <c r="DT20" s="202">
        <v>2352.0540000000001</v>
      </c>
      <c r="DU20" s="202">
        <v>2029.4085882352942</v>
      </c>
      <c r="DV20" s="202">
        <v>1537.27</v>
      </c>
      <c r="DW20" s="202">
        <v>1676.367</v>
      </c>
      <c r="DX20" s="202">
        <v>2231.726588235294</v>
      </c>
      <c r="DY20" s="202">
        <v>2128.523411764706</v>
      </c>
      <c r="DZ20" s="202">
        <v>2236.8310000000001</v>
      </c>
      <c r="EA20" s="202">
        <v>2256.7105882352944</v>
      </c>
      <c r="EB20" s="202">
        <v>1522.192</v>
      </c>
      <c r="EC20" s="202">
        <v>1940.6498235294116</v>
      </c>
      <c r="ED20" s="202">
        <v>2351.7094117647057</v>
      </c>
      <c r="EE20" s="202">
        <v>1875.8365882352941</v>
      </c>
      <c r="EF20" s="202">
        <v>2306.1614117647059</v>
      </c>
      <c r="EG20" s="202">
        <v>2243.6120000000001</v>
      </c>
      <c r="EH20" s="202">
        <v>1579.5450000000001</v>
      </c>
      <c r="EI20" s="202">
        <v>2024.0169999999998</v>
      </c>
      <c r="EJ20" s="202">
        <v>2295.0365882352939</v>
      </c>
      <c r="EK20" s="202">
        <v>2294.6410000000001</v>
      </c>
      <c r="EL20" s="202">
        <v>2230.0315882352943</v>
      </c>
      <c r="EM20" s="202">
        <v>2208.3574117647058</v>
      </c>
      <c r="EN20" s="202">
        <v>1492.7294117647059</v>
      </c>
      <c r="EO20" s="202">
        <v>1835.6717058823531</v>
      </c>
      <c r="EP20" s="202">
        <v>2345.7339999999999</v>
      </c>
      <c r="EQ20" s="202">
        <v>2125.7994117647058</v>
      </c>
      <c r="ER20" s="202">
        <v>2354.0039999999999</v>
      </c>
      <c r="ES20" s="202">
        <v>2225.627</v>
      </c>
      <c r="ET20" s="202">
        <v>1846.0629999999999</v>
      </c>
      <c r="EU20" s="202">
        <v>1582.5329999999999</v>
      </c>
      <c r="EV20" s="202">
        <v>2293.127</v>
      </c>
      <c r="EW20" s="202">
        <v>2287.2505882352939</v>
      </c>
      <c r="EX20" s="202">
        <v>2224.1315882352942</v>
      </c>
      <c r="EY20" s="202">
        <v>2165.6174799999999</v>
      </c>
      <c r="EZ20" s="202">
        <v>1521.0354000000002</v>
      </c>
      <c r="FA20" s="202">
        <v>2284.3926176470591</v>
      </c>
      <c r="FB20" s="202">
        <v>2360.4135942941175</v>
      </c>
      <c r="FC20" s="202">
        <v>2129.6796216470589</v>
      </c>
      <c r="FD20" s="202">
        <v>1556.4087770588235</v>
      </c>
      <c r="FE20" s="202">
        <v>1500.5400001764706</v>
      </c>
      <c r="FF20" s="202">
        <v>1442.6399999999999</v>
      </c>
      <c r="FG20" s="202">
        <v>1373.2712725294118</v>
      </c>
      <c r="FH20" s="202">
        <v>1601.981401</v>
      </c>
      <c r="FI20" s="202">
        <v>2305.0387114705882</v>
      </c>
      <c r="FJ20" s="202">
        <v>2230.8100023529414</v>
      </c>
      <c r="FK20" s="202">
        <v>2325.1249966470587</v>
      </c>
      <c r="FL20" s="202">
        <v>1714.1488288235296</v>
      </c>
      <c r="FM20" s="202">
        <v>1411.8982508823528</v>
      </c>
      <c r="FN20" s="202">
        <v>2237.3890021764705</v>
      </c>
      <c r="FO20" s="202">
        <v>2130.4089979999999</v>
      </c>
      <c r="FP20" s="202">
        <v>2353.394004352941</v>
      </c>
      <c r="FQ20" s="202">
        <v>1799.2676135294118</v>
      </c>
      <c r="FR20" s="202">
        <v>1578.435798</v>
      </c>
      <c r="FS20" s="202">
        <v>2088.6901600000001</v>
      </c>
      <c r="FT20" s="202">
        <v>2265.1648186470588</v>
      </c>
      <c r="FU20" s="202">
        <v>2214.6054359999998</v>
      </c>
      <c r="FV20" s="202">
        <v>2245.5022882352941</v>
      </c>
      <c r="FW20" s="202">
        <v>2326.028697823529</v>
      </c>
      <c r="FX20" s="202">
        <v>1691.977398</v>
      </c>
      <c r="FY20" s="202">
        <v>1664.188141529412</v>
      </c>
      <c r="FZ20" s="202">
        <v>2356.2025244117649</v>
      </c>
      <c r="GA20" s="202">
        <v>2195.8322084705883</v>
      </c>
      <c r="GB20" s="202">
        <v>2325.8739968235295</v>
      </c>
      <c r="GC20" s="202">
        <v>2045.8419095882355</v>
      </c>
      <c r="GD20" s="202">
        <v>1516.1466976470588</v>
      </c>
      <c r="GE20" s="202">
        <v>2000.5403001764703</v>
      </c>
      <c r="GF20" s="202">
        <v>2310.3096447058824</v>
      </c>
      <c r="GG20" s="202">
        <v>2298.5123993529414</v>
      </c>
      <c r="GH20" s="202">
        <v>2083.8644021764703</v>
      </c>
      <c r="GI20" s="202">
        <v>1605.6122154705881</v>
      </c>
      <c r="GJ20" s="202">
        <v>1808.2480185294119</v>
      </c>
      <c r="GK20" s="202">
        <v>2353.5074354117646</v>
      </c>
      <c r="GL20" s="202">
        <v>2316.748100352941</v>
      </c>
      <c r="GM20" s="202">
        <v>2011.308198823529</v>
      </c>
    </row>
    <row r="21" spans="1:195" s="200" customFormat="1" ht="12">
      <c r="A21" s="203" t="s">
        <v>78</v>
      </c>
      <c r="B21" s="204">
        <v>3764.9117741610589</v>
      </c>
      <c r="C21" s="204">
        <v>3514.5204158410006</v>
      </c>
      <c r="D21" s="204">
        <v>3138.2850465384709</v>
      </c>
      <c r="E21" s="204">
        <v>2478.1321405704116</v>
      </c>
      <c r="F21" s="204">
        <v>2728.5148368896471</v>
      </c>
      <c r="G21" s="204">
        <v>2783.5066358896474</v>
      </c>
      <c r="H21" s="204">
        <v>3127.2990101311761</v>
      </c>
      <c r="I21" s="204">
        <v>2599.5626262552942</v>
      </c>
      <c r="J21" s="204">
        <v>3203.2955384440002</v>
      </c>
      <c r="K21" s="204">
        <v>2566.000732104294</v>
      </c>
      <c r="L21" s="204">
        <v>3209.2239741926469</v>
      </c>
      <c r="M21" s="204">
        <v>3494.9736009312937</v>
      </c>
      <c r="N21" s="204">
        <v>3552.0811739746473</v>
      </c>
      <c r="O21" s="204">
        <v>3266.2021468232351</v>
      </c>
      <c r="P21" s="204">
        <v>3271.2536197785003</v>
      </c>
      <c r="Q21" s="204">
        <v>2053.7640338749998</v>
      </c>
      <c r="R21" s="204">
        <v>3289.3742745</v>
      </c>
      <c r="S21" s="204">
        <v>3432.6918482499996</v>
      </c>
      <c r="T21" s="204">
        <v>3674.7848117500002</v>
      </c>
      <c r="U21" s="204">
        <v>3067.1215990000001</v>
      </c>
      <c r="V21" s="204">
        <v>2610.7958360000002</v>
      </c>
      <c r="W21" s="204">
        <v>2957.5851215000002</v>
      </c>
      <c r="X21" s="204">
        <v>2978.9084459999999</v>
      </c>
      <c r="Y21" s="204">
        <v>3030.251726</v>
      </c>
      <c r="Z21" s="204">
        <v>3331.7726290000001</v>
      </c>
      <c r="AA21" s="204">
        <v>2918.3115168235295</v>
      </c>
      <c r="AB21" s="204">
        <v>3019.8850272941177</v>
      </c>
      <c r="AC21" s="204">
        <v>2659.4744784705881</v>
      </c>
      <c r="AD21" s="204">
        <v>2654.1867098823532</v>
      </c>
      <c r="AE21" s="204">
        <v>2965.2029844705885</v>
      </c>
      <c r="AF21" s="204">
        <v>3071.1013935294118</v>
      </c>
      <c r="AG21" s="204">
        <v>2587.9336655294119</v>
      </c>
      <c r="AH21" s="204">
        <v>3144.4333344117649</v>
      </c>
      <c r="AI21" s="204">
        <v>3521.6623099999997</v>
      </c>
      <c r="AJ21" s="204">
        <v>3058.8835011764709</v>
      </c>
      <c r="AK21" s="204">
        <v>3317.6487128235294</v>
      </c>
      <c r="AL21" s="204">
        <v>3946.494953647059</v>
      </c>
      <c r="AM21" s="204">
        <v>3535.7818096470592</v>
      </c>
      <c r="AN21" s="204">
        <v>3650.6788132941178</v>
      </c>
      <c r="AO21" s="204">
        <v>3430.2651882352948</v>
      </c>
      <c r="AP21" s="204">
        <v>3582.9173005882353</v>
      </c>
      <c r="AQ21" s="204">
        <v>3018.4217658823532</v>
      </c>
      <c r="AR21" s="204">
        <v>2983.1283551176471</v>
      </c>
      <c r="AS21" s="204">
        <v>3299.616914294118</v>
      </c>
      <c r="AT21" s="204">
        <v>2662.7475755882351</v>
      </c>
      <c r="AU21" s="204">
        <v>2706.1673321176468</v>
      </c>
      <c r="AV21" s="204">
        <v>2620.9629387058822</v>
      </c>
      <c r="AW21" s="204">
        <v>2572.1526531764707</v>
      </c>
      <c r="AX21" s="204">
        <v>3019.5612750588239</v>
      </c>
      <c r="AY21" s="204">
        <v>2756.7118716470586</v>
      </c>
      <c r="AZ21" s="204">
        <v>2862.5685587647058</v>
      </c>
      <c r="BA21" s="204">
        <v>2526.1690037647058</v>
      </c>
      <c r="BB21" s="204">
        <v>2613.0438757058823</v>
      </c>
      <c r="BC21" s="204">
        <v>2077.443121352941</v>
      </c>
      <c r="BD21" s="204">
        <v>2440.2006121764707</v>
      </c>
      <c r="BE21" s="204">
        <v>3446.1807407573529</v>
      </c>
      <c r="BF21" s="204">
        <v>3172.803613</v>
      </c>
      <c r="BG21" s="204">
        <v>2440.5619275882354</v>
      </c>
      <c r="BH21" s="204">
        <v>2658.319061764706</v>
      </c>
      <c r="BI21" s="204">
        <v>2664.5090835882352</v>
      </c>
      <c r="BJ21" s="204">
        <v>2862.7821608235299</v>
      </c>
      <c r="BK21" s="204">
        <v>3028.1476430588236</v>
      </c>
      <c r="BL21" s="204">
        <v>2887.1346402352942</v>
      </c>
      <c r="BM21" s="204">
        <v>3238.4546330000003</v>
      </c>
      <c r="BN21" s="204">
        <v>3123.9476431176472</v>
      </c>
      <c r="BO21" s="204">
        <v>2925.0719225882353</v>
      </c>
      <c r="BP21" s="204">
        <v>3625.3990720000002</v>
      </c>
      <c r="BQ21" s="204">
        <v>3327.0308610000002</v>
      </c>
      <c r="BR21" s="204">
        <v>3196.6354807647058</v>
      </c>
      <c r="BS21" s="204">
        <v>3465.7237617647061</v>
      </c>
      <c r="BT21" s="204">
        <v>3304.5870332352943</v>
      </c>
      <c r="BU21" s="204">
        <v>3270.1631332352945</v>
      </c>
      <c r="BV21" s="204">
        <v>3194.0402497647055</v>
      </c>
      <c r="BW21" s="204">
        <v>2531.0680987647061</v>
      </c>
      <c r="BX21" s="204">
        <v>2444.0551027647057</v>
      </c>
      <c r="BY21" s="204">
        <v>2468.000669</v>
      </c>
      <c r="BZ21" s="204">
        <v>2598.857536235294</v>
      </c>
      <c r="CA21" s="204">
        <v>3351.1828412352943</v>
      </c>
      <c r="CB21" s="204">
        <v>3311.0013690000001</v>
      </c>
      <c r="CC21" s="204">
        <v>3309.9104600000001</v>
      </c>
      <c r="CD21" s="204">
        <v>3183.1300670000001</v>
      </c>
      <c r="CE21" s="204">
        <v>3092.0263010000003</v>
      </c>
      <c r="CF21" s="204">
        <v>2657.5146667647059</v>
      </c>
      <c r="CG21" s="204">
        <v>2418.8226287500001</v>
      </c>
      <c r="CH21" s="204">
        <v>3003.9238850588235</v>
      </c>
      <c r="CI21" s="204">
        <v>3020.112588235294</v>
      </c>
      <c r="CJ21" s="204">
        <v>3087.005384</v>
      </c>
      <c r="CK21" s="204">
        <v>2929.6390000000001</v>
      </c>
      <c r="CL21" s="204">
        <v>3091.0027707647059</v>
      </c>
      <c r="CM21" s="204">
        <v>2578.8397</v>
      </c>
      <c r="CN21" s="204">
        <v>3009.5035642352941</v>
      </c>
      <c r="CO21" s="204">
        <v>3282.7715882352941</v>
      </c>
      <c r="CP21" s="204">
        <v>3138.8174117647059</v>
      </c>
      <c r="CQ21" s="204">
        <v>2969.272904411765</v>
      </c>
      <c r="CR21" s="204">
        <v>2266.2530000000002</v>
      </c>
      <c r="CS21" s="204">
        <v>2825.7139999999999</v>
      </c>
      <c r="CT21" s="204">
        <v>3291.4445000000001</v>
      </c>
      <c r="CU21" s="204">
        <v>3003.1405882352947</v>
      </c>
      <c r="CV21" s="204">
        <v>3146.9960000000001</v>
      </c>
      <c r="CW21" s="204">
        <v>2409.9740000000002</v>
      </c>
      <c r="CX21" s="204">
        <v>2660.7684117647059</v>
      </c>
      <c r="CY21" s="204">
        <v>3177.3784117647065</v>
      </c>
      <c r="CZ21" s="204">
        <v>3415.8249999999998</v>
      </c>
      <c r="DA21" s="204">
        <v>3145.3430000000003</v>
      </c>
      <c r="DB21" s="204">
        <v>2990.896088235294</v>
      </c>
      <c r="DC21" s="204">
        <v>2986.1348260000004</v>
      </c>
      <c r="DD21" s="204">
        <v>2220.759</v>
      </c>
      <c r="DE21" s="204">
        <v>2778.1954999999998</v>
      </c>
      <c r="DF21" s="204">
        <v>3043.0494117647058</v>
      </c>
      <c r="DG21" s="204">
        <v>2764.6495</v>
      </c>
      <c r="DH21" s="204">
        <v>3023.8720000000003</v>
      </c>
      <c r="DI21" s="204">
        <v>3108.4980000000005</v>
      </c>
      <c r="DJ21" s="204">
        <v>2497.592411764706</v>
      </c>
      <c r="DK21" s="204">
        <v>2479.639411764706</v>
      </c>
      <c r="DL21" s="204">
        <v>2998.9925882352936</v>
      </c>
      <c r="DM21" s="204">
        <v>2671.7130000000002</v>
      </c>
      <c r="DN21" s="204">
        <v>2844.9579117647058</v>
      </c>
      <c r="DO21" s="204">
        <v>2929.721</v>
      </c>
      <c r="DP21" s="204">
        <v>2216.047</v>
      </c>
      <c r="DQ21" s="204">
        <v>2769.6389411764708</v>
      </c>
      <c r="DR21" s="204">
        <v>3221.0625</v>
      </c>
      <c r="DS21" s="204">
        <v>2844.3789999999999</v>
      </c>
      <c r="DT21" s="204">
        <v>3263.3744999999999</v>
      </c>
      <c r="DU21" s="204">
        <v>2992.8315882352945</v>
      </c>
      <c r="DV21" s="204">
        <v>2547.8595</v>
      </c>
      <c r="DW21" s="204">
        <v>2769.2605000000003</v>
      </c>
      <c r="DX21" s="204">
        <v>3326.166765235294</v>
      </c>
      <c r="DY21" s="204">
        <v>3138.074911764706</v>
      </c>
      <c r="DZ21" s="204">
        <v>2955.6836460000004</v>
      </c>
      <c r="EA21" s="204">
        <v>2956.2685882352944</v>
      </c>
      <c r="EB21" s="204">
        <v>2342.3879999999999</v>
      </c>
      <c r="EC21" s="204">
        <v>2861.2715819804116</v>
      </c>
      <c r="ED21" s="204">
        <v>3137.2269117647056</v>
      </c>
      <c r="EE21" s="204">
        <v>2638.2605882352941</v>
      </c>
      <c r="EF21" s="204">
        <v>3094.3177217647062</v>
      </c>
      <c r="EG21" s="204">
        <v>3088.3712800000003</v>
      </c>
      <c r="EH21" s="204">
        <v>2635.75065</v>
      </c>
      <c r="EI21" s="204">
        <v>2971.5105399999998</v>
      </c>
      <c r="EJ21" s="204">
        <v>3129.6864582352941</v>
      </c>
      <c r="EK21" s="204">
        <v>3038.3502800000001</v>
      </c>
      <c r="EL21" s="204">
        <v>2954.8694182352942</v>
      </c>
      <c r="EM21" s="204">
        <v>3221.1422617647058</v>
      </c>
      <c r="EN21" s="204">
        <v>2512.7709317647059</v>
      </c>
      <c r="EO21" s="204">
        <v>2904.052585882353</v>
      </c>
      <c r="EP21" s="204">
        <v>3252.5254399999999</v>
      </c>
      <c r="EQ21" s="204">
        <v>2807.8452417647059</v>
      </c>
      <c r="ER21" s="204">
        <v>3191.8777299999997</v>
      </c>
      <c r="ES21" s="204">
        <v>2990.8977399999999</v>
      </c>
      <c r="ET21" s="204">
        <v>2762.0851499999999</v>
      </c>
      <c r="EU21" s="204">
        <v>2745.96668</v>
      </c>
      <c r="EV21" s="204">
        <v>3343.1484799999998</v>
      </c>
      <c r="EW21" s="204">
        <v>3277.8227282352937</v>
      </c>
      <c r="EX21" s="204">
        <v>3057.8018782352942</v>
      </c>
      <c r="EY21" s="204">
        <v>3164.5299399999999</v>
      </c>
      <c r="EZ21" s="204">
        <v>2676.0316600000006</v>
      </c>
      <c r="FA21" s="204">
        <v>3142.5964876470589</v>
      </c>
      <c r="FB21" s="204">
        <v>3197.7752042941174</v>
      </c>
      <c r="FC21" s="204">
        <v>2914.5637056470587</v>
      </c>
      <c r="FD21" s="204">
        <v>2396.9565450588234</v>
      </c>
      <c r="FE21" s="204">
        <v>2454.7159051764706</v>
      </c>
      <c r="FF21" s="204">
        <v>2666.2901029999998</v>
      </c>
      <c r="FG21" s="204">
        <v>2629.6283665294118</v>
      </c>
      <c r="FH21" s="204">
        <v>2711.7759539999997</v>
      </c>
      <c r="FI21" s="204">
        <v>3225.7726894705884</v>
      </c>
      <c r="FJ21" s="204">
        <v>3035.8332163529412</v>
      </c>
      <c r="FK21" s="204">
        <v>3124.1710056470588</v>
      </c>
      <c r="FL21" s="204">
        <v>2882.6477558235297</v>
      </c>
      <c r="FM21" s="204">
        <v>2409.8339068823529</v>
      </c>
      <c r="FN21" s="204">
        <v>3321.1604631764703</v>
      </c>
      <c r="FO21" s="204">
        <v>2932.388187</v>
      </c>
      <c r="FP21" s="204">
        <v>2997.112214352941</v>
      </c>
      <c r="FQ21" s="204">
        <v>2456.4047685294117</v>
      </c>
      <c r="FR21" s="204">
        <v>2864.5938190000002</v>
      </c>
      <c r="FS21" s="204">
        <v>3301.3095229999999</v>
      </c>
      <c r="FT21" s="204">
        <v>3696.1814836470585</v>
      </c>
      <c r="FU21" s="204">
        <v>3491.0085349999999</v>
      </c>
      <c r="FV21" s="204">
        <v>3169.9976612352939</v>
      </c>
      <c r="FW21" s="204">
        <v>3188.971781823529</v>
      </c>
      <c r="FX21" s="204">
        <v>2469.2553029999999</v>
      </c>
      <c r="FY21" s="204">
        <v>2611.8850085294121</v>
      </c>
      <c r="FZ21" s="204">
        <v>3326.8825504117649</v>
      </c>
      <c r="GA21" s="204">
        <v>2920.8256524705885</v>
      </c>
      <c r="GB21" s="204">
        <v>2927.0294358235296</v>
      </c>
      <c r="GC21" s="204">
        <v>2845.6975195882351</v>
      </c>
      <c r="GD21" s="204">
        <v>2406.0953256470589</v>
      </c>
      <c r="GE21" s="204">
        <v>2865.6562601764704</v>
      </c>
      <c r="GF21" s="204">
        <v>3296.5913917058824</v>
      </c>
      <c r="GG21" s="204">
        <v>3152.1218423529417</v>
      </c>
      <c r="GH21" s="204">
        <v>2876.9589991764706</v>
      </c>
      <c r="GI21" s="204">
        <v>2449.714598470588</v>
      </c>
      <c r="GJ21" s="204">
        <v>2598.4115025294118</v>
      </c>
      <c r="GK21" s="204">
        <v>2915.9461244117647</v>
      </c>
      <c r="GL21" s="204">
        <v>2970.8485473529408</v>
      </c>
      <c r="GM21" s="204">
        <v>2440.6086248235288</v>
      </c>
    </row>
    <row r="22" spans="1:195" s="7" customFormat="1" ht="13.5" thickBot="1">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row>
    <row r="23" spans="1:195">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192"/>
      <c r="EX23" s="192"/>
      <c r="EY23" s="192"/>
      <c r="EZ23" s="192"/>
      <c r="FA23" s="192"/>
      <c r="FB23" s="192"/>
      <c r="FC23" s="192"/>
      <c r="FD23" s="192"/>
      <c r="FE23" s="192"/>
      <c r="FF23" s="192"/>
      <c r="FG23" s="192"/>
      <c r="FH23" s="192"/>
      <c r="FI23" s="192"/>
    </row>
    <row r="24" spans="1:195" s="1" customFormat="1" ht="31.5">
      <c r="A24" s="194" t="s">
        <v>90</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5"/>
      <c r="AY24" s="195"/>
      <c r="AZ24" s="195"/>
      <c r="BA24" s="195"/>
      <c r="BB24" s="195"/>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195"/>
      <c r="CO24" s="195"/>
      <c r="CP24" s="195"/>
      <c r="CQ24" s="195"/>
      <c r="CR24" s="195"/>
      <c r="CS24" s="195"/>
      <c r="CT24" s="195"/>
      <c r="CU24" s="195"/>
      <c r="CV24" s="195"/>
      <c r="CW24" s="195"/>
      <c r="CX24" s="195"/>
      <c r="CY24" s="195"/>
      <c r="CZ24" s="195"/>
      <c r="DA24" s="195"/>
      <c r="DB24" s="195"/>
      <c r="DC24" s="195"/>
      <c r="DD24" s="195"/>
      <c r="DE24" s="195"/>
      <c r="DF24" s="195"/>
      <c r="DG24" s="195"/>
      <c r="DH24" s="195"/>
      <c r="DI24" s="195"/>
      <c r="DJ24" s="195"/>
      <c r="DK24" s="195"/>
      <c r="DL24" s="195"/>
      <c r="DM24" s="195"/>
      <c r="DN24" s="195"/>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5"/>
      <c r="FY24" s="195"/>
      <c r="FZ24" s="195"/>
      <c r="GA24" s="195"/>
      <c r="GB24" s="195"/>
      <c r="GC24" s="195"/>
      <c r="GD24" s="195"/>
      <c r="GE24" s="195"/>
      <c r="GF24" s="195"/>
      <c r="GG24" s="195"/>
      <c r="GH24" s="195"/>
      <c r="GI24" s="195"/>
      <c r="GJ24" s="195"/>
      <c r="GK24" s="195"/>
      <c r="GL24" s="195"/>
      <c r="GM24" s="195"/>
    </row>
    <row r="25" spans="1:195" s="1" customFormat="1">
      <c r="A25" s="27" t="s">
        <v>91</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95" s="1" customFormat="1" ht="9" customHeight="1">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7"/>
    </row>
    <row r="27" spans="1:195" s="5" customFormat="1" ht="13.9" customHeight="1">
      <c r="A27" s="3" t="s">
        <v>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row>
    <row r="28" spans="1:195" s="28" customFormat="1" ht="1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row>
    <row r="29" spans="1:195" s="209" customFormat="1" ht="12">
      <c r="A29" s="208" t="s">
        <v>63</v>
      </c>
      <c r="B29" s="201">
        <v>38383</v>
      </c>
      <c r="C29" s="201">
        <f>EDATE(B29,1)</f>
        <v>38411</v>
      </c>
      <c r="D29" s="201">
        <f t="shared" ref="D29" si="370">EDATE(C29,1)</f>
        <v>38439</v>
      </c>
      <c r="E29" s="201">
        <f t="shared" ref="E29" si="371">EDATE(D29,1)</f>
        <v>38470</v>
      </c>
      <c r="F29" s="201">
        <f t="shared" ref="F29" si="372">EDATE(E29,1)</f>
        <v>38500</v>
      </c>
      <c r="G29" s="201">
        <f t="shared" ref="G29" si="373">EDATE(F29,1)</f>
        <v>38531</v>
      </c>
      <c r="H29" s="201">
        <f t="shared" ref="H29" si="374">EDATE(G29,1)</f>
        <v>38561</v>
      </c>
      <c r="I29" s="201">
        <f t="shared" ref="I29" si="375">EDATE(H29,1)</f>
        <v>38592</v>
      </c>
      <c r="J29" s="201">
        <f t="shared" ref="J29" si="376">EDATE(I29,1)</f>
        <v>38623</v>
      </c>
      <c r="K29" s="201">
        <f t="shared" ref="K29" si="377">EDATE(J29,1)</f>
        <v>38653</v>
      </c>
      <c r="L29" s="201">
        <f t="shared" ref="L29" si="378">EDATE(K29,1)</f>
        <v>38684</v>
      </c>
      <c r="M29" s="201">
        <f t="shared" ref="M29" si="379">EDATE(L29,1)</f>
        <v>38714</v>
      </c>
      <c r="N29" s="201">
        <f t="shared" ref="N29" si="380">EDATE(M29,1)</f>
        <v>38745</v>
      </c>
      <c r="O29" s="201">
        <f t="shared" ref="O29" si="381">EDATE(N29,1)</f>
        <v>38776</v>
      </c>
      <c r="P29" s="201">
        <f t="shared" ref="P29" si="382">EDATE(O29,1)</f>
        <v>38804</v>
      </c>
      <c r="Q29" s="201">
        <f t="shared" ref="Q29" si="383">EDATE(P29,1)</f>
        <v>38835</v>
      </c>
      <c r="R29" s="201">
        <f t="shared" ref="R29" si="384">EDATE(Q29,1)</f>
        <v>38865</v>
      </c>
      <c r="S29" s="201">
        <f t="shared" ref="S29" si="385">EDATE(R29,1)</f>
        <v>38896</v>
      </c>
      <c r="T29" s="201">
        <f t="shared" ref="T29" si="386">EDATE(S29,1)</f>
        <v>38926</v>
      </c>
      <c r="U29" s="201">
        <f t="shared" ref="U29" si="387">EDATE(T29,1)</f>
        <v>38957</v>
      </c>
      <c r="V29" s="201">
        <f t="shared" ref="V29" si="388">EDATE(U29,1)</f>
        <v>38988</v>
      </c>
      <c r="W29" s="201">
        <f t="shared" ref="W29" si="389">EDATE(V29,1)</f>
        <v>39018</v>
      </c>
      <c r="X29" s="201">
        <f t="shared" ref="X29" si="390">EDATE(W29,1)</f>
        <v>39049</v>
      </c>
      <c r="Y29" s="201">
        <f t="shared" ref="Y29" si="391">EDATE(X29,1)</f>
        <v>39079</v>
      </c>
      <c r="Z29" s="201">
        <f t="shared" ref="Z29" si="392">EDATE(Y29,1)</f>
        <v>39110</v>
      </c>
      <c r="AA29" s="201">
        <f t="shared" ref="AA29" si="393">EDATE(Z29,1)</f>
        <v>39141</v>
      </c>
      <c r="AB29" s="201">
        <f t="shared" ref="AB29" si="394">EDATE(AA29,1)</f>
        <v>39169</v>
      </c>
      <c r="AC29" s="201">
        <f t="shared" ref="AC29" si="395">EDATE(AB29,1)</f>
        <v>39200</v>
      </c>
      <c r="AD29" s="201">
        <f t="shared" ref="AD29" si="396">EDATE(AC29,1)</f>
        <v>39230</v>
      </c>
      <c r="AE29" s="201">
        <f t="shared" ref="AE29" si="397">EDATE(AD29,1)</f>
        <v>39261</v>
      </c>
      <c r="AF29" s="201">
        <f t="shared" ref="AF29" si="398">EDATE(AE29,1)</f>
        <v>39291</v>
      </c>
      <c r="AG29" s="201">
        <f t="shared" ref="AG29" si="399">EDATE(AF29,1)</f>
        <v>39322</v>
      </c>
      <c r="AH29" s="201">
        <f t="shared" ref="AH29" si="400">EDATE(AG29,1)</f>
        <v>39353</v>
      </c>
      <c r="AI29" s="201">
        <f t="shared" ref="AI29" si="401">EDATE(AH29,1)</f>
        <v>39383</v>
      </c>
      <c r="AJ29" s="201">
        <f t="shared" ref="AJ29" si="402">EDATE(AI29,1)</f>
        <v>39414</v>
      </c>
      <c r="AK29" s="201">
        <f t="shared" ref="AK29" si="403">EDATE(AJ29,1)</f>
        <v>39444</v>
      </c>
      <c r="AL29" s="201">
        <f t="shared" ref="AL29" si="404">EDATE(AK29,1)</f>
        <v>39475</v>
      </c>
      <c r="AM29" s="201">
        <f t="shared" ref="AM29" si="405">EDATE(AL29,1)</f>
        <v>39506</v>
      </c>
      <c r="AN29" s="201">
        <f t="shared" ref="AN29" si="406">EDATE(AM29,1)</f>
        <v>39535</v>
      </c>
      <c r="AO29" s="201">
        <f t="shared" ref="AO29" si="407">EDATE(AN29,1)</f>
        <v>39566</v>
      </c>
      <c r="AP29" s="201">
        <f t="shared" ref="AP29" si="408">EDATE(AO29,1)</f>
        <v>39596</v>
      </c>
      <c r="AQ29" s="201">
        <f t="shared" ref="AQ29" si="409">EDATE(AP29,1)</f>
        <v>39627</v>
      </c>
      <c r="AR29" s="201">
        <f t="shared" ref="AR29" si="410">EDATE(AQ29,1)</f>
        <v>39657</v>
      </c>
      <c r="AS29" s="201">
        <f t="shared" ref="AS29" si="411">EDATE(AR29,1)</f>
        <v>39688</v>
      </c>
      <c r="AT29" s="201">
        <f t="shared" ref="AT29" si="412">EDATE(AS29,1)</f>
        <v>39719</v>
      </c>
      <c r="AU29" s="201">
        <f t="shared" ref="AU29" si="413">EDATE(AT29,1)</f>
        <v>39749</v>
      </c>
      <c r="AV29" s="201">
        <f t="shared" ref="AV29" si="414">EDATE(AU29,1)</f>
        <v>39780</v>
      </c>
      <c r="AW29" s="201">
        <f t="shared" ref="AW29" si="415">EDATE(AV29,1)</f>
        <v>39810</v>
      </c>
      <c r="AX29" s="201">
        <f t="shared" ref="AX29" si="416">EDATE(AW29,1)</f>
        <v>39841</v>
      </c>
      <c r="AY29" s="201">
        <f t="shared" ref="AY29" si="417">EDATE(AX29,1)</f>
        <v>39872</v>
      </c>
      <c r="AZ29" s="201">
        <f t="shared" ref="AZ29" si="418">EDATE(AY29,1)</f>
        <v>39900</v>
      </c>
      <c r="BA29" s="201">
        <f t="shared" ref="BA29" si="419">EDATE(AZ29,1)</f>
        <v>39931</v>
      </c>
      <c r="BB29" s="201">
        <f t="shared" ref="BB29" si="420">EDATE(BA29,1)</f>
        <v>39961</v>
      </c>
      <c r="BC29" s="201">
        <f t="shared" ref="BC29" si="421">EDATE(BB29,1)</f>
        <v>39992</v>
      </c>
      <c r="BD29" s="201">
        <f t="shared" ref="BD29" si="422">EDATE(BC29,1)</f>
        <v>40022</v>
      </c>
      <c r="BE29" s="201">
        <f t="shared" ref="BE29" si="423">EDATE(BD29,1)</f>
        <v>40053</v>
      </c>
      <c r="BF29" s="201">
        <f t="shared" ref="BF29" si="424">EDATE(BE29,1)</f>
        <v>40084</v>
      </c>
      <c r="BG29" s="201">
        <f t="shared" ref="BG29" si="425">EDATE(BF29,1)</f>
        <v>40114</v>
      </c>
      <c r="BH29" s="201">
        <f t="shared" ref="BH29" si="426">EDATE(BG29,1)</f>
        <v>40145</v>
      </c>
      <c r="BI29" s="201">
        <f t="shared" ref="BI29" si="427">EDATE(BH29,1)</f>
        <v>40175</v>
      </c>
      <c r="BJ29" s="201">
        <f t="shared" ref="BJ29" si="428">EDATE(BI29,1)</f>
        <v>40206</v>
      </c>
      <c r="BK29" s="201">
        <f t="shared" ref="BK29" si="429">EDATE(BJ29,1)</f>
        <v>40237</v>
      </c>
      <c r="BL29" s="201">
        <f t="shared" ref="BL29" si="430">EDATE(BK29,1)</f>
        <v>40265</v>
      </c>
      <c r="BM29" s="201">
        <f t="shared" ref="BM29" si="431">EDATE(BL29,1)</f>
        <v>40296</v>
      </c>
      <c r="BN29" s="201">
        <f t="shared" ref="BN29" si="432">EDATE(BM29,1)</f>
        <v>40326</v>
      </c>
      <c r="BO29" s="201">
        <f t="shared" ref="BO29" si="433">EDATE(BN29,1)</f>
        <v>40357</v>
      </c>
      <c r="BP29" s="201">
        <f t="shared" ref="BP29" si="434">EDATE(BO29,1)</f>
        <v>40387</v>
      </c>
      <c r="BQ29" s="201">
        <f t="shared" ref="BQ29" si="435">EDATE(BP29,1)</f>
        <v>40418</v>
      </c>
      <c r="BR29" s="201">
        <f t="shared" ref="BR29" si="436">EDATE(BQ29,1)</f>
        <v>40449</v>
      </c>
      <c r="BS29" s="201">
        <f t="shared" ref="BS29" si="437">EDATE(BR29,1)</f>
        <v>40479</v>
      </c>
      <c r="BT29" s="201">
        <f t="shared" ref="BT29" si="438">EDATE(BS29,1)</f>
        <v>40510</v>
      </c>
      <c r="BU29" s="201">
        <f t="shared" ref="BU29" si="439">EDATE(BT29,1)</f>
        <v>40540</v>
      </c>
      <c r="BV29" s="201">
        <f t="shared" ref="BV29" si="440">EDATE(BU29,1)</f>
        <v>40571</v>
      </c>
      <c r="BW29" s="201">
        <f t="shared" ref="BW29" si="441">EDATE(BV29,1)</f>
        <v>40602</v>
      </c>
      <c r="BX29" s="201">
        <f t="shared" ref="BX29" si="442">EDATE(BW29,1)</f>
        <v>40630</v>
      </c>
      <c r="BY29" s="201">
        <f t="shared" ref="BY29" si="443">EDATE(BX29,1)</f>
        <v>40661</v>
      </c>
      <c r="BZ29" s="201">
        <f t="shared" ref="BZ29" si="444">EDATE(BY29,1)</f>
        <v>40691</v>
      </c>
      <c r="CA29" s="201">
        <f t="shared" ref="CA29" si="445">EDATE(BZ29,1)</f>
        <v>40722</v>
      </c>
      <c r="CB29" s="201">
        <f t="shared" ref="CB29" si="446">EDATE(CA29,1)</f>
        <v>40752</v>
      </c>
      <c r="CC29" s="201">
        <f t="shared" ref="CC29" si="447">EDATE(CB29,1)</f>
        <v>40783</v>
      </c>
      <c r="CD29" s="201">
        <f t="shared" ref="CD29" si="448">EDATE(CC29,1)</f>
        <v>40814</v>
      </c>
      <c r="CE29" s="201">
        <f t="shared" ref="CE29" si="449">EDATE(CD29,1)</f>
        <v>40844</v>
      </c>
      <c r="CF29" s="201">
        <f t="shared" ref="CF29" si="450">EDATE(CE29,1)</f>
        <v>40875</v>
      </c>
      <c r="CG29" s="201">
        <f t="shared" ref="CG29" si="451">EDATE(CF29,1)</f>
        <v>40905</v>
      </c>
      <c r="CH29" s="201">
        <f t="shared" ref="CH29" si="452">EDATE(CG29,1)</f>
        <v>40936</v>
      </c>
      <c r="CI29" s="201">
        <f t="shared" ref="CI29" si="453">EDATE(CH29,1)</f>
        <v>40967</v>
      </c>
      <c r="CJ29" s="201">
        <f t="shared" ref="CJ29" si="454">EDATE(CI29,1)</f>
        <v>40996</v>
      </c>
      <c r="CK29" s="201">
        <f t="shared" ref="CK29" si="455">EDATE(CJ29,1)</f>
        <v>41027</v>
      </c>
      <c r="CL29" s="201">
        <f t="shared" ref="CL29" si="456">EDATE(CK29,1)</f>
        <v>41057</v>
      </c>
      <c r="CM29" s="201">
        <f t="shared" ref="CM29" si="457">EDATE(CL29,1)</f>
        <v>41088</v>
      </c>
      <c r="CN29" s="201">
        <f t="shared" ref="CN29" si="458">EDATE(CM29,1)</f>
        <v>41118</v>
      </c>
      <c r="CO29" s="201">
        <f t="shared" ref="CO29" si="459">EDATE(CN29,1)</f>
        <v>41149</v>
      </c>
      <c r="CP29" s="201">
        <f t="shared" ref="CP29" si="460">EDATE(CO29,1)</f>
        <v>41180</v>
      </c>
      <c r="CQ29" s="201">
        <f t="shared" ref="CQ29" si="461">EDATE(CP29,1)</f>
        <v>41210</v>
      </c>
      <c r="CR29" s="201">
        <f t="shared" ref="CR29" si="462">EDATE(CQ29,1)</f>
        <v>41241</v>
      </c>
      <c r="CS29" s="201">
        <f t="shared" ref="CS29" si="463">EDATE(CR29,1)</f>
        <v>41271</v>
      </c>
      <c r="CT29" s="201">
        <f t="shared" ref="CT29" si="464">EDATE(CS29,1)</f>
        <v>41302</v>
      </c>
      <c r="CU29" s="201">
        <f t="shared" ref="CU29" si="465">EDATE(CT29,1)</f>
        <v>41333</v>
      </c>
      <c r="CV29" s="201">
        <f t="shared" ref="CV29" si="466">EDATE(CU29,1)</f>
        <v>41361</v>
      </c>
      <c r="CW29" s="201">
        <f t="shared" ref="CW29" si="467">EDATE(CV29,1)</f>
        <v>41392</v>
      </c>
      <c r="CX29" s="201">
        <f t="shared" ref="CX29" si="468">EDATE(CW29,1)</f>
        <v>41422</v>
      </c>
      <c r="CY29" s="201">
        <f t="shared" ref="CY29" si="469">EDATE(CX29,1)</f>
        <v>41453</v>
      </c>
      <c r="CZ29" s="201">
        <f t="shared" ref="CZ29" si="470">EDATE(CY29,1)</f>
        <v>41483</v>
      </c>
      <c r="DA29" s="201">
        <f t="shared" ref="DA29" si="471">EDATE(CZ29,1)</f>
        <v>41514</v>
      </c>
      <c r="DB29" s="201">
        <f t="shared" ref="DB29" si="472">EDATE(DA29,1)</f>
        <v>41545</v>
      </c>
      <c r="DC29" s="201">
        <f t="shared" ref="DC29" si="473">EDATE(DB29,1)</f>
        <v>41575</v>
      </c>
      <c r="DD29" s="201">
        <f t="shared" ref="DD29" si="474">EDATE(DC29,1)</f>
        <v>41606</v>
      </c>
      <c r="DE29" s="201">
        <f t="shared" ref="DE29" si="475">EDATE(DD29,1)</f>
        <v>41636</v>
      </c>
      <c r="DF29" s="201">
        <f t="shared" ref="DF29" si="476">EDATE(DE29,1)</f>
        <v>41667</v>
      </c>
      <c r="DG29" s="201">
        <f t="shared" ref="DG29" si="477">EDATE(DF29,1)</f>
        <v>41698</v>
      </c>
      <c r="DH29" s="201">
        <f t="shared" ref="DH29" si="478">EDATE(DG29,1)</f>
        <v>41726</v>
      </c>
      <c r="DI29" s="201">
        <f t="shared" ref="DI29" si="479">EDATE(DH29,1)</f>
        <v>41757</v>
      </c>
      <c r="DJ29" s="201">
        <f t="shared" ref="DJ29" si="480">EDATE(DI29,1)</f>
        <v>41787</v>
      </c>
      <c r="DK29" s="201">
        <f t="shared" ref="DK29" si="481">EDATE(DJ29,1)</f>
        <v>41818</v>
      </c>
      <c r="DL29" s="201">
        <f t="shared" ref="DL29" si="482">EDATE(DK29,1)</f>
        <v>41848</v>
      </c>
      <c r="DM29" s="201">
        <f t="shared" ref="DM29" si="483">EDATE(DL29,1)</f>
        <v>41879</v>
      </c>
      <c r="DN29" s="201">
        <f t="shared" ref="DN29" si="484">EDATE(DM29,1)</f>
        <v>41910</v>
      </c>
      <c r="DO29" s="201">
        <f t="shared" ref="DO29" si="485">EDATE(DN29,1)</f>
        <v>41940</v>
      </c>
      <c r="DP29" s="201">
        <f t="shared" ref="DP29" si="486">EDATE(DO29,1)</f>
        <v>41971</v>
      </c>
      <c r="DQ29" s="201">
        <f t="shared" ref="DQ29" si="487">EDATE(DP29,1)</f>
        <v>42001</v>
      </c>
      <c r="DR29" s="201">
        <f t="shared" ref="DR29" si="488">EDATE(DQ29,1)</f>
        <v>42032</v>
      </c>
      <c r="DS29" s="201">
        <f t="shared" ref="DS29" si="489">EDATE(DR29,1)</f>
        <v>42063</v>
      </c>
      <c r="DT29" s="201">
        <f t="shared" ref="DT29" si="490">EDATE(DS29,1)</f>
        <v>42091</v>
      </c>
      <c r="DU29" s="201">
        <f t="shared" ref="DU29" si="491">EDATE(DT29,1)</f>
        <v>42122</v>
      </c>
      <c r="DV29" s="201">
        <f t="shared" ref="DV29" si="492">EDATE(DU29,1)</f>
        <v>42152</v>
      </c>
      <c r="DW29" s="201">
        <f t="shared" ref="DW29" si="493">EDATE(DV29,1)</f>
        <v>42183</v>
      </c>
      <c r="DX29" s="201">
        <f t="shared" ref="DX29" si="494">EDATE(DW29,1)</f>
        <v>42213</v>
      </c>
      <c r="DY29" s="201">
        <f t="shared" ref="DY29" si="495">EDATE(DX29,1)</f>
        <v>42244</v>
      </c>
      <c r="DZ29" s="201">
        <f t="shared" ref="DZ29" si="496">EDATE(DY29,1)</f>
        <v>42275</v>
      </c>
      <c r="EA29" s="201">
        <f t="shared" ref="EA29" si="497">EDATE(DZ29,1)</f>
        <v>42305</v>
      </c>
      <c r="EB29" s="201">
        <f t="shared" ref="EB29" si="498">EDATE(EA29,1)</f>
        <v>42336</v>
      </c>
      <c r="EC29" s="201">
        <f t="shared" ref="EC29" si="499">EDATE(EB29,1)</f>
        <v>42366</v>
      </c>
      <c r="ED29" s="201">
        <f t="shared" ref="ED29" si="500">EDATE(EC29,1)</f>
        <v>42397</v>
      </c>
      <c r="EE29" s="201">
        <f t="shared" ref="EE29" si="501">EDATE(ED29,1)</f>
        <v>42428</v>
      </c>
      <c r="EF29" s="201">
        <f t="shared" ref="EF29" si="502">EDATE(EE29,1)</f>
        <v>42457</v>
      </c>
      <c r="EG29" s="201">
        <f t="shared" ref="EG29" si="503">EDATE(EF29,1)</f>
        <v>42488</v>
      </c>
      <c r="EH29" s="201">
        <f t="shared" ref="EH29" si="504">EDATE(EG29,1)</f>
        <v>42518</v>
      </c>
      <c r="EI29" s="201">
        <f t="shared" ref="EI29" si="505">EDATE(EH29,1)</f>
        <v>42549</v>
      </c>
      <c r="EJ29" s="201">
        <f t="shared" ref="EJ29" si="506">EDATE(EI29,1)</f>
        <v>42579</v>
      </c>
      <c r="EK29" s="201">
        <f t="shared" ref="EK29" si="507">EDATE(EJ29,1)</f>
        <v>42610</v>
      </c>
      <c r="EL29" s="201">
        <f t="shared" ref="EL29" si="508">EDATE(EK29,1)</f>
        <v>42641</v>
      </c>
      <c r="EM29" s="201">
        <f t="shared" ref="EM29" si="509">EDATE(EL29,1)</f>
        <v>42671</v>
      </c>
      <c r="EN29" s="201">
        <f t="shared" ref="EN29" si="510">EDATE(EM29,1)</f>
        <v>42702</v>
      </c>
      <c r="EO29" s="201">
        <f t="shared" ref="EO29" si="511">EDATE(EN29,1)</f>
        <v>42732</v>
      </c>
      <c r="EP29" s="201">
        <f t="shared" ref="EP29" si="512">EDATE(EO29,1)</f>
        <v>42763</v>
      </c>
      <c r="EQ29" s="201">
        <f t="shared" ref="EQ29" si="513">EDATE(EP29,1)</f>
        <v>42794</v>
      </c>
      <c r="ER29" s="201">
        <f t="shared" ref="ER29" si="514">EDATE(EQ29,1)</f>
        <v>42822</v>
      </c>
      <c r="ES29" s="201">
        <f t="shared" ref="ES29" si="515">EDATE(ER29,1)</f>
        <v>42853</v>
      </c>
      <c r="ET29" s="201">
        <f t="shared" ref="ET29" si="516">EDATE(ES29,1)</f>
        <v>42883</v>
      </c>
      <c r="EU29" s="201">
        <f t="shared" ref="EU29" si="517">EDATE(ET29,1)</f>
        <v>42914</v>
      </c>
      <c r="EV29" s="201">
        <f t="shared" ref="EV29" si="518">EDATE(EU29,1)</f>
        <v>42944</v>
      </c>
      <c r="EW29" s="201">
        <f t="shared" ref="EW29" si="519">EDATE(EV29,1)</f>
        <v>42975</v>
      </c>
      <c r="EX29" s="201">
        <f t="shared" ref="EX29" si="520">EDATE(EW29,1)</f>
        <v>43006</v>
      </c>
      <c r="EY29" s="201">
        <f t="shared" ref="EY29" si="521">EDATE(EX29,1)</f>
        <v>43036</v>
      </c>
      <c r="EZ29" s="201">
        <f t="shared" ref="EZ29" si="522">EDATE(EY29,1)</f>
        <v>43067</v>
      </c>
      <c r="FA29" s="201">
        <f t="shared" ref="FA29" si="523">EDATE(EZ29,1)</f>
        <v>43097</v>
      </c>
      <c r="FB29" s="201">
        <f t="shared" ref="FB29" si="524">EDATE(FA29,1)</f>
        <v>43128</v>
      </c>
      <c r="FC29" s="201">
        <f t="shared" ref="FC29" si="525">EDATE(FB29,1)</f>
        <v>43159</v>
      </c>
      <c r="FD29" s="201">
        <f t="shared" ref="FD29" si="526">EDATE(FC29,1)</f>
        <v>43187</v>
      </c>
      <c r="FE29" s="201">
        <f t="shared" ref="FE29" si="527">EDATE(FD29,1)</f>
        <v>43218</v>
      </c>
      <c r="FF29" s="201">
        <f t="shared" ref="FF29" si="528">EDATE(FE29,1)</f>
        <v>43248</v>
      </c>
      <c r="FG29" s="201">
        <f t="shared" ref="FG29" si="529">EDATE(FF29,1)</f>
        <v>43279</v>
      </c>
      <c r="FH29" s="201">
        <f t="shared" ref="FH29" si="530">EDATE(FG29,1)</f>
        <v>43309</v>
      </c>
      <c r="FI29" s="201">
        <f t="shared" ref="FI29" si="531">EDATE(FH29,1)</f>
        <v>43340</v>
      </c>
      <c r="FJ29" s="201">
        <f t="shared" ref="FJ29" si="532">EDATE(FI29,1)</f>
        <v>43371</v>
      </c>
      <c r="FK29" s="201">
        <f t="shared" ref="FK29" si="533">EDATE(FJ29,1)</f>
        <v>43401</v>
      </c>
      <c r="FL29" s="201">
        <f t="shared" ref="FL29" si="534">EDATE(FK29,1)</f>
        <v>43432</v>
      </c>
      <c r="FM29" s="201">
        <f t="shared" ref="FM29" si="535">EDATE(FL29,1)</f>
        <v>43462</v>
      </c>
      <c r="FN29" s="201">
        <f t="shared" ref="FN29" si="536">EDATE(FM29,1)</f>
        <v>43493</v>
      </c>
      <c r="FO29" s="201">
        <f t="shared" ref="FO29" si="537">EDATE(FN29,1)</f>
        <v>43524</v>
      </c>
      <c r="FP29" s="201">
        <f t="shared" ref="FP29" si="538">EDATE(FO29,1)</f>
        <v>43552</v>
      </c>
      <c r="FQ29" s="201">
        <f t="shared" ref="FQ29" si="539">EDATE(FP29,1)</f>
        <v>43583</v>
      </c>
      <c r="FR29" s="201">
        <f t="shared" ref="FR29" si="540">EDATE(FQ29,1)</f>
        <v>43613</v>
      </c>
      <c r="FS29" s="201">
        <f t="shared" ref="FS29" si="541">EDATE(FR29,1)</f>
        <v>43644</v>
      </c>
      <c r="FT29" s="201">
        <f t="shared" ref="FT29" si="542">EDATE(FS29,1)</f>
        <v>43674</v>
      </c>
      <c r="FU29" s="201">
        <f t="shared" ref="FU29" si="543">EDATE(FT29,1)</f>
        <v>43705</v>
      </c>
      <c r="FV29" s="201">
        <f t="shared" ref="FV29" si="544">EDATE(FU29,1)</f>
        <v>43736</v>
      </c>
      <c r="FW29" s="201">
        <f t="shared" ref="FW29" si="545">EDATE(FV29,1)</f>
        <v>43766</v>
      </c>
      <c r="FX29" s="201">
        <f t="shared" ref="FX29" si="546">EDATE(FW29,1)</f>
        <v>43797</v>
      </c>
      <c r="FY29" s="201">
        <f t="shared" ref="FY29:GE29" si="547">EDATE(FX29,1)</f>
        <v>43827</v>
      </c>
      <c r="FZ29" s="201">
        <f t="shared" si="547"/>
        <v>43858</v>
      </c>
      <c r="GA29" s="201">
        <f t="shared" si="547"/>
        <v>43889</v>
      </c>
      <c r="GB29" s="201">
        <f t="shared" si="547"/>
        <v>43918</v>
      </c>
      <c r="GC29" s="201">
        <f t="shared" si="547"/>
        <v>43949</v>
      </c>
      <c r="GD29" s="201">
        <f t="shared" si="547"/>
        <v>43979</v>
      </c>
      <c r="GE29" s="201">
        <f t="shared" si="547"/>
        <v>44010</v>
      </c>
      <c r="GF29" s="201">
        <f t="shared" ref="GF29" si="548">EDATE(GE29,1)</f>
        <v>44040</v>
      </c>
      <c r="GG29" s="201">
        <f t="shared" ref="GG29" si="549">EDATE(GF29,1)</f>
        <v>44071</v>
      </c>
      <c r="GH29" s="201">
        <f t="shared" ref="GH29" si="550">EDATE(GG29,1)</f>
        <v>44102</v>
      </c>
      <c r="GI29" s="201">
        <f t="shared" ref="GI29" si="551">EDATE(GH29,1)</f>
        <v>44132</v>
      </c>
      <c r="GJ29" s="201">
        <f t="shared" ref="GJ29" si="552">EDATE(GI29,1)</f>
        <v>44163</v>
      </c>
      <c r="GK29" s="201">
        <f t="shared" ref="GK29" si="553">EDATE(GJ29,1)</f>
        <v>44193</v>
      </c>
      <c r="GL29" s="201">
        <f t="shared" ref="GL29" si="554">EDATE(GK29,1)</f>
        <v>44224</v>
      </c>
      <c r="GM29" s="201">
        <f t="shared" ref="GM29" si="555">EDATE(GL29,1)</f>
        <v>44255</v>
      </c>
    </row>
    <row r="30" spans="1:195" s="209" customFormat="1" ht="15.75" customHeight="1">
      <c r="A30" s="210" t="s">
        <v>92</v>
      </c>
      <c r="B30" s="211">
        <v>3764.9</v>
      </c>
      <c r="C30" s="211">
        <v>3514.5</v>
      </c>
      <c r="D30" s="211">
        <v>3138.3</v>
      </c>
      <c r="E30" s="211">
        <v>2478.1</v>
      </c>
      <c r="F30" s="211">
        <v>2728.5</v>
      </c>
      <c r="G30" s="211">
        <v>2783.5</v>
      </c>
      <c r="H30" s="211">
        <v>3127.3</v>
      </c>
      <c r="I30" s="211">
        <v>2599.6</v>
      </c>
      <c r="J30" s="211">
        <v>3203.3</v>
      </c>
      <c r="K30" s="211">
        <v>2566</v>
      </c>
      <c r="L30" s="211">
        <v>3209.2</v>
      </c>
      <c r="M30" s="211">
        <v>3495</v>
      </c>
      <c r="N30" s="211">
        <v>3552.1</v>
      </c>
      <c r="O30" s="211">
        <v>3266.2</v>
      </c>
      <c r="P30" s="211">
        <v>3271.3</v>
      </c>
      <c r="Q30" s="211">
        <v>2053.8000000000002</v>
      </c>
      <c r="R30" s="211">
        <v>3289.4</v>
      </c>
      <c r="S30" s="211">
        <v>3432.7</v>
      </c>
      <c r="T30" s="211">
        <v>3674.8</v>
      </c>
      <c r="U30" s="211">
        <v>3067.1</v>
      </c>
      <c r="V30" s="211">
        <v>2610.8000000000002</v>
      </c>
      <c r="W30" s="211">
        <v>2957.6</v>
      </c>
      <c r="X30" s="211">
        <v>2978.9</v>
      </c>
      <c r="Y30" s="211">
        <v>3030.3</v>
      </c>
      <c r="Z30" s="211">
        <v>3331.7726290000005</v>
      </c>
      <c r="AA30" s="211">
        <v>2918.3115168235295</v>
      </c>
      <c r="AB30" s="211">
        <v>3019.8850272941181</v>
      </c>
      <c r="AC30" s="211">
        <v>2659.4744784705881</v>
      </c>
      <c r="AD30" s="211">
        <v>2654.1867098823532</v>
      </c>
      <c r="AE30" s="211">
        <v>2965.2029844705885</v>
      </c>
      <c r="AF30" s="211">
        <v>3071.1013935294118</v>
      </c>
      <c r="AG30" s="211">
        <v>2587.9336655294119</v>
      </c>
      <c r="AH30" s="211">
        <v>3144.4333344117649</v>
      </c>
      <c r="AI30" s="211">
        <v>3521.6623099999997</v>
      </c>
      <c r="AJ30" s="211">
        <v>3058.8835011764704</v>
      </c>
      <c r="AK30" s="211">
        <v>3317.6487128235299</v>
      </c>
      <c r="AL30" s="211">
        <v>3946.494953647059</v>
      </c>
      <c r="AM30" s="211">
        <v>3535.7818096470592</v>
      </c>
      <c r="AN30" s="211">
        <v>3650.6788132941178</v>
      </c>
      <c r="AO30" s="211">
        <v>3430.2651882352939</v>
      </c>
      <c r="AP30" s="211">
        <v>3582.9173005882353</v>
      </c>
      <c r="AQ30" s="211">
        <v>3018.421935882353</v>
      </c>
      <c r="AR30" s="211">
        <v>2983.1283551176475</v>
      </c>
      <c r="AS30" s="211">
        <v>3299.6169142941176</v>
      </c>
      <c r="AT30" s="211">
        <v>2662.7475755882351</v>
      </c>
      <c r="AU30" s="211">
        <v>2706.1673321176468</v>
      </c>
      <c r="AV30" s="211">
        <v>2620.9629387058826</v>
      </c>
      <c r="AW30" s="211">
        <v>2572.1526531764703</v>
      </c>
      <c r="AX30" s="211">
        <v>3019.5612750588234</v>
      </c>
      <c r="AY30" s="211">
        <v>2756.7118716470591</v>
      </c>
      <c r="AZ30" s="211">
        <v>2862.5685587647058</v>
      </c>
      <c r="BA30" s="211">
        <v>2526.1690037647063</v>
      </c>
      <c r="BB30" s="211">
        <v>2613.0438757058823</v>
      </c>
      <c r="BC30" s="211">
        <v>2077.4431213529415</v>
      </c>
      <c r="BD30" s="211">
        <v>2440.2006121764703</v>
      </c>
      <c r="BE30" s="211">
        <v>3446.1807407573529</v>
      </c>
      <c r="BF30" s="211">
        <v>3172.803613</v>
      </c>
      <c r="BG30" s="211">
        <v>2440.561927588235</v>
      </c>
      <c r="BH30" s="211">
        <v>2658.319061764706</v>
      </c>
      <c r="BI30" s="211">
        <v>2664.499083588235</v>
      </c>
      <c r="BJ30" s="211">
        <v>2862.7821608235295</v>
      </c>
      <c r="BK30" s="211">
        <v>3028.1476430588236</v>
      </c>
      <c r="BL30" s="211">
        <v>2887.1346402352942</v>
      </c>
      <c r="BM30" s="211">
        <v>3238.4546329999998</v>
      </c>
      <c r="BN30" s="211">
        <v>3123.9476431176472</v>
      </c>
      <c r="BO30" s="211">
        <v>2925.0719225882353</v>
      </c>
      <c r="BP30" s="211">
        <v>3625.3990720000002</v>
      </c>
      <c r="BQ30" s="211">
        <v>3327.0308610000002</v>
      </c>
      <c r="BR30" s="211">
        <v>3196.6354807647058</v>
      </c>
      <c r="BS30" s="211">
        <v>3465.7237617647061</v>
      </c>
      <c r="BT30" s="211">
        <v>3304.5870332352938</v>
      </c>
      <c r="BU30" s="211">
        <v>3270.163133235294</v>
      </c>
      <c r="BV30" s="211">
        <v>3194.040249764706</v>
      </c>
      <c r="BW30" s="211">
        <v>2531.0680987647061</v>
      </c>
      <c r="BX30" s="211">
        <v>2444.0551027647061</v>
      </c>
      <c r="BY30" s="211">
        <v>2468.0006689999996</v>
      </c>
      <c r="BZ30" s="211">
        <v>2598.857536235294</v>
      </c>
      <c r="CA30" s="211">
        <v>3351.1828412352938</v>
      </c>
      <c r="CB30" s="211">
        <v>3311.0013690000001</v>
      </c>
      <c r="CC30" s="211">
        <v>3309.9104600000001</v>
      </c>
      <c r="CD30" s="211">
        <v>3183.1300669999996</v>
      </c>
      <c r="CE30" s="211">
        <v>3092.0266539411764</v>
      </c>
      <c r="CF30" s="211">
        <v>2657.5166667647059</v>
      </c>
      <c r="CG30" s="211">
        <v>2418.8256540000002</v>
      </c>
      <c r="CH30" s="211">
        <v>3003.9238850588235</v>
      </c>
      <c r="CI30" s="211">
        <v>3020.112588235294</v>
      </c>
      <c r="CJ30" s="211">
        <v>3087.005384</v>
      </c>
      <c r="CK30" s="211">
        <v>2929.6390000000001</v>
      </c>
      <c r="CL30" s="211">
        <v>3091.0027707647064</v>
      </c>
      <c r="CM30" s="211">
        <v>2578.8397</v>
      </c>
      <c r="CN30" s="211">
        <v>3009.5035642352941</v>
      </c>
      <c r="CO30" s="211">
        <v>3282.7715882352945</v>
      </c>
      <c r="CP30" s="211">
        <v>3138.8174117647059</v>
      </c>
      <c r="CQ30" s="211">
        <v>2969.272904411765</v>
      </c>
      <c r="CR30" s="211">
        <v>2266.2530000000002</v>
      </c>
      <c r="CS30" s="211">
        <v>2825.7139999999999</v>
      </c>
      <c r="CT30" s="211">
        <v>3291.4445000000001</v>
      </c>
      <c r="CU30" s="211">
        <v>3003.1405882352947</v>
      </c>
      <c r="CV30" s="211">
        <v>3146.9960000000001</v>
      </c>
      <c r="CW30" s="211">
        <v>2409.9740000000002</v>
      </c>
      <c r="CX30" s="211">
        <v>2660.7684117647059</v>
      </c>
      <c r="CY30" s="211">
        <v>3177.378411764706</v>
      </c>
      <c r="CZ30" s="211">
        <v>3415.8249999999998</v>
      </c>
      <c r="DA30" s="211">
        <v>3145.3429999999998</v>
      </c>
      <c r="DB30" s="211">
        <v>2990.896088235294</v>
      </c>
      <c r="DC30" s="211">
        <v>2986.134826</v>
      </c>
      <c r="DD30" s="211">
        <v>2220.759</v>
      </c>
      <c r="DE30" s="211">
        <v>2778.1954999999998</v>
      </c>
      <c r="DF30" s="211">
        <v>3043.0494117647058</v>
      </c>
      <c r="DG30" s="211">
        <v>2764.6495</v>
      </c>
      <c r="DH30" s="211">
        <v>3023.8719999999998</v>
      </c>
      <c r="DI30" s="211">
        <v>3108.498</v>
      </c>
      <c r="DJ30" s="211">
        <v>2497.592411764706</v>
      </c>
      <c r="DK30" s="211">
        <v>2479.639411764706</v>
      </c>
      <c r="DL30" s="211">
        <v>2998.9925882352941</v>
      </c>
      <c r="DM30" s="211">
        <v>2671.7130000000002</v>
      </c>
      <c r="DN30" s="211">
        <v>2844.9579117647058</v>
      </c>
      <c r="DO30" s="211">
        <v>2929.721</v>
      </c>
      <c r="DP30" s="211">
        <v>2216.047</v>
      </c>
      <c r="DQ30" s="211">
        <v>2769.6389411764703</v>
      </c>
      <c r="DR30" s="211">
        <v>3221.0625</v>
      </c>
      <c r="DS30" s="211">
        <v>2844.3789999999999</v>
      </c>
      <c r="DT30" s="211">
        <v>3263.3744999999999</v>
      </c>
      <c r="DU30" s="211">
        <v>2992.831588235294</v>
      </c>
      <c r="DV30" s="211">
        <v>2547.8595</v>
      </c>
      <c r="DW30" s="211">
        <v>2769.2604999999999</v>
      </c>
      <c r="DX30" s="211">
        <v>3326.166765235294</v>
      </c>
      <c r="DY30" s="211">
        <v>3138.074911764706</v>
      </c>
      <c r="DZ30" s="211">
        <v>2955.6836460000004</v>
      </c>
      <c r="EA30" s="211">
        <v>2956.2685882352939</v>
      </c>
      <c r="EB30" s="211">
        <v>2342.3879999999999</v>
      </c>
      <c r="EC30" s="211">
        <v>2861.2715819804121</v>
      </c>
      <c r="ED30" s="211">
        <v>3137.2269117647061</v>
      </c>
      <c r="EE30" s="211">
        <v>2638.2605882352941</v>
      </c>
      <c r="EF30" s="211">
        <v>3094.3177217647062</v>
      </c>
      <c r="EG30" s="211">
        <v>3088.3712799999998</v>
      </c>
      <c r="EH30" s="211">
        <v>2635.7506500000004</v>
      </c>
      <c r="EI30" s="211">
        <v>2971.5105400000002</v>
      </c>
      <c r="EJ30" s="211">
        <v>3129.6864582352941</v>
      </c>
      <c r="EK30" s="211">
        <v>3038.3502799999997</v>
      </c>
      <c r="EL30" s="211">
        <v>2954.8694182352942</v>
      </c>
      <c r="EM30" s="211">
        <v>3221.1422617647063</v>
      </c>
      <c r="EN30" s="211">
        <v>2512.7709317647059</v>
      </c>
      <c r="EO30" s="211">
        <v>2904.0525858823526</v>
      </c>
      <c r="EP30" s="211">
        <v>3252.5254399999999</v>
      </c>
      <c r="EQ30" s="211">
        <v>2807.8452417647063</v>
      </c>
      <c r="ER30" s="211">
        <v>3191.8777299999997</v>
      </c>
      <c r="ES30" s="211">
        <v>2990.8977400000003</v>
      </c>
      <c r="ET30" s="211">
        <v>2762.0851499999999</v>
      </c>
      <c r="EU30" s="211">
        <v>2745.96668</v>
      </c>
      <c r="EV30" s="211">
        <v>3343.1484799999998</v>
      </c>
      <c r="EW30" s="211">
        <v>3277.8227282352941</v>
      </c>
      <c r="EX30" s="211">
        <v>3057.8018782352942</v>
      </c>
      <c r="EY30" s="211">
        <v>3164.5299399999999</v>
      </c>
      <c r="EZ30" s="211">
        <v>2676.0316600000001</v>
      </c>
      <c r="FA30" s="211">
        <v>3142.5964876470584</v>
      </c>
      <c r="FB30" s="211">
        <v>3197.7752042941174</v>
      </c>
      <c r="FC30" s="211">
        <v>2914.5637056470591</v>
      </c>
      <c r="FD30" s="211">
        <v>2396.9565450588229</v>
      </c>
      <c r="FE30" s="211">
        <v>2454.7159051764706</v>
      </c>
      <c r="FF30" s="211">
        <v>2666.2901030000003</v>
      </c>
      <c r="FG30" s="211">
        <v>2629.6283665294122</v>
      </c>
      <c r="FH30" s="211">
        <v>2711.7759539999997</v>
      </c>
      <c r="FI30" s="211">
        <v>3225.7726894705884</v>
      </c>
      <c r="FJ30" s="211">
        <v>3035.8332163529417</v>
      </c>
      <c r="FK30" s="211">
        <v>3124.1710056470592</v>
      </c>
      <c r="FL30" s="211">
        <v>2882.6477558235292</v>
      </c>
      <c r="FM30" s="211">
        <v>2409.8339068823529</v>
      </c>
      <c r="FN30" s="211">
        <v>3321.1604631764708</v>
      </c>
      <c r="FO30" s="211">
        <v>2932.388187</v>
      </c>
      <c r="FP30" s="211">
        <v>2997.1122143529415</v>
      </c>
      <c r="FQ30" s="211">
        <v>2456.4047685294117</v>
      </c>
      <c r="FR30" s="211">
        <v>2864.5938189999997</v>
      </c>
      <c r="FS30" s="211">
        <v>3301.3095229999999</v>
      </c>
      <c r="FT30" s="211">
        <v>3696.1814836470589</v>
      </c>
      <c r="FU30" s="211">
        <v>3491.0085349999995</v>
      </c>
      <c r="FV30" s="211">
        <v>3169.9976612352943</v>
      </c>
      <c r="FW30" s="211">
        <v>3188.971781823529</v>
      </c>
      <c r="FX30" s="211">
        <v>2469.2553030000004</v>
      </c>
      <c r="FY30" s="211">
        <v>2611.8850085294112</v>
      </c>
      <c r="FZ30" s="211">
        <v>3326.8825504117649</v>
      </c>
      <c r="GA30" s="211">
        <v>2920.825652470588</v>
      </c>
      <c r="GB30" s="211">
        <v>2927.0294358235296</v>
      </c>
      <c r="GC30" s="211">
        <v>2845.6975195882346</v>
      </c>
      <c r="GD30" s="211">
        <v>2406.0953256470589</v>
      </c>
      <c r="GE30" s="211">
        <v>2865.6562601764708</v>
      </c>
      <c r="GF30" s="211">
        <v>3296.5913917058824</v>
      </c>
      <c r="GG30" s="211">
        <v>3152.1218423529413</v>
      </c>
      <c r="GH30" s="211">
        <v>2876.958999176471</v>
      </c>
      <c r="GI30" s="211">
        <v>2449.714598470588</v>
      </c>
      <c r="GJ30" s="211">
        <v>2598.4115025294122</v>
      </c>
      <c r="GK30" s="211">
        <v>2915.9461244117647</v>
      </c>
      <c r="GL30" s="211">
        <v>2970.8485473529413</v>
      </c>
      <c r="GM30" s="211">
        <v>2440.6086248235297</v>
      </c>
    </row>
    <row r="31" spans="1:195" s="209" customFormat="1" ht="15" customHeight="1">
      <c r="A31" s="212" t="s">
        <v>65</v>
      </c>
      <c r="B31" s="202">
        <v>144.19999999999999</v>
      </c>
      <c r="C31" s="202">
        <v>129.80000000000001</v>
      </c>
      <c r="D31" s="202">
        <v>130.4</v>
      </c>
      <c r="E31" s="202">
        <v>90.3</v>
      </c>
      <c r="F31" s="202">
        <v>111.6</v>
      </c>
      <c r="G31" s="202">
        <v>122.6</v>
      </c>
      <c r="H31" s="202">
        <v>137.1</v>
      </c>
      <c r="I31" s="202">
        <v>125.3</v>
      </c>
      <c r="J31" s="202">
        <v>135.1</v>
      </c>
      <c r="K31" s="202">
        <v>109.5</v>
      </c>
      <c r="L31" s="202">
        <v>129.1</v>
      </c>
      <c r="M31" s="202">
        <v>136.69999999999999</v>
      </c>
      <c r="N31" s="202">
        <v>139.4</v>
      </c>
      <c r="O31" s="202">
        <v>120.4</v>
      </c>
      <c r="P31" s="202">
        <v>127.8</v>
      </c>
      <c r="Q31" s="202">
        <v>86.2</v>
      </c>
      <c r="R31" s="202">
        <v>124.9</v>
      </c>
      <c r="S31" s="202">
        <v>140.69999999999999</v>
      </c>
      <c r="T31" s="202">
        <v>145.9</v>
      </c>
      <c r="U31" s="202">
        <v>134.69999999999999</v>
      </c>
      <c r="V31" s="202">
        <v>112.6</v>
      </c>
      <c r="W31" s="202">
        <v>113</v>
      </c>
      <c r="X31" s="202">
        <v>121.2</v>
      </c>
      <c r="Y31" s="202">
        <v>124.8</v>
      </c>
      <c r="Z31" s="202">
        <v>134.6401309</v>
      </c>
      <c r="AA31" s="202">
        <v>110.82613705882355</v>
      </c>
      <c r="AB31" s="202">
        <v>113.30025405882354</v>
      </c>
      <c r="AC31" s="202">
        <v>102.34207405882356</v>
      </c>
      <c r="AD31" s="202">
        <v>105.81428135294119</v>
      </c>
      <c r="AE31" s="202">
        <v>112.45371211764707</v>
      </c>
      <c r="AF31" s="202">
        <v>126.82709452941175</v>
      </c>
      <c r="AG31" s="202">
        <v>111.83139894117646</v>
      </c>
      <c r="AH31" s="202">
        <v>129.49625241176466</v>
      </c>
      <c r="AI31" s="202">
        <v>131.3259617294118</v>
      </c>
      <c r="AJ31" s="202">
        <v>103.9006900647059</v>
      </c>
      <c r="AK31" s="202">
        <v>127.72709868823529</v>
      </c>
      <c r="AL31" s="202">
        <v>140.77271327941173</v>
      </c>
      <c r="AM31" s="202">
        <v>132.5778769632353</v>
      </c>
      <c r="AN31" s="202">
        <v>128.08581915588232</v>
      </c>
      <c r="AO31" s="202">
        <v>108.92344754117649</v>
      </c>
      <c r="AP31" s="202">
        <v>116.64242752941173</v>
      </c>
      <c r="AQ31" s="202">
        <v>106.09922498970589</v>
      </c>
      <c r="AR31" s="202">
        <v>99.880251258823534</v>
      </c>
      <c r="AS31" s="202">
        <v>100.1266547735294</v>
      </c>
      <c r="AT31" s="202">
        <v>80.165183492647046</v>
      </c>
      <c r="AU31" s="202">
        <v>91.716616926470593</v>
      </c>
      <c r="AV31" s="202">
        <v>78.264916311764807</v>
      </c>
      <c r="AW31" s="202">
        <v>84.396603911764714</v>
      </c>
      <c r="AX31" s="202">
        <v>85.415158779411769</v>
      </c>
      <c r="AY31" s="202">
        <v>76.429928223529402</v>
      </c>
      <c r="AZ31" s="202">
        <v>71.224013216176445</v>
      </c>
      <c r="BA31" s="202">
        <v>57.427719435294129</v>
      </c>
      <c r="BB31" s="202">
        <v>61.170900985294139</v>
      </c>
      <c r="BC31" s="202">
        <v>50.297602614705895</v>
      </c>
      <c r="BD31" s="202">
        <v>91.167361022058842</v>
      </c>
      <c r="BE31" s="202">
        <v>105.26672186176472</v>
      </c>
      <c r="BF31" s="202">
        <v>101.16350655735295</v>
      </c>
      <c r="BG31" s="202">
        <v>89.090289235294136</v>
      </c>
      <c r="BH31" s="202">
        <v>93.243594198529422</v>
      </c>
      <c r="BI31" s="202">
        <v>90.604407964705899</v>
      </c>
      <c r="BJ31" s="202">
        <v>86.27421476617647</v>
      </c>
      <c r="BK31" s="202">
        <v>79.486061154411772</v>
      </c>
      <c r="BL31" s="202">
        <v>114.22447737941177</v>
      </c>
      <c r="BM31" s="202">
        <v>119.17362219558822</v>
      </c>
      <c r="BN31" s="202">
        <v>110.42382134558822</v>
      </c>
      <c r="BO31" s="202">
        <v>109.60832151470586</v>
      </c>
      <c r="BP31" s="202">
        <v>139.71414841176474</v>
      </c>
      <c r="BQ31" s="202">
        <v>135.13304154411765</v>
      </c>
      <c r="BR31" s="202">
        <v>131.30491412500001</v>
      </c>
      <c r="BS31" s="202">
        <v>134.87187991764708</v>
      </c>
      <c r="BT31" s="202">
        <v>127.14439178529412</v>
      </c>
      <c r="BU31" s="202">
        <v>122.95996768382354</v>
      </c>
      <c r="BV31" s="202">
        <v>117.83269345588234</v>
      </c>
      <c r="BW31" s="202">
        <v>93.924886535294121</v>
      </c>
      <c r="BX31" s="202">
        <v>91.626899023529418</v>
      </c>
      <c r="BY31" s="202">
        <v>87.810005669117658</v>
      </c>
      <c r="BZ31" s="202">
        <v>100.60201464411765</v>
      </c>
      <c r="CA31" s="202">
        <v>119.19873957352941</v>
      </c>
      <c r="CB31" s="202">
        <v>122.23782949999999</v>
      </c>
      <c r="CC31" s="202">
        <v>126.69688000000001</v>
      </c>
      <c r="CD31" s="202">
        <v>128.934969</v>
      </c>
      <c r="CE31" s="202">
        <v>121.59393811764707</v>
      </c>
      <c r="CF31" s="202">
        <v>98.112972373000019</v>
      </c>
      <c r="CG31" s="202">
        <v>88.479402999999991</v>
      </c>
      <c r="CH31" s="202">
        <v>107.14061330552939</v>
      </c>
      <c r="CI31" s="202">
        <v>117.878</v>
      </c>
      <c r="CJ31" s="202">
        <v>121.16867488235293</v>
      </c>
      <c r="CK31" s="202">
        <v>114.0749905</v>
      </c>
      <c r="CL31" s="202">
        <v>113.52032235294118</v>
      </c>
      <c r="CM31" s="202">
        <v>95.764752999999999</v>
      </c>
      <c r="CN31" s="202">
        <v>122.77147099999999</v>
      </c>
      <c r="CO31" s="202">
        <v>133.990869</v>
      </c>
      <c r="CP31" s="202">
        <v>129.74445205882353</v>
      </c>
      <c r="CQ31" s="202">
        <v>112.609821</v>
      </c>
      <c r="CR31" s="202">
        <v>86.665168999999992</v>
      </c>
      <c r="CS31" s="202">
        <v>108.47899100000001</v>
      </c>
      <c r="CT31" s="202">
        <v>119.66301458333334</v>
      </c>
      <c r="CU31" s="202">
        <v>104.25875000000001</v>
      </c>
      <c r="CV31" s="202">
        <v>112.56662</v>
      </c>
      <c r="CW31" s="202">
        <v>88.541404999999997</v>
      </c>
      <c r="CX31" s="202">
        <v>94.207859999999997</v>
      </c>
      <c r="CY31" s="202">
        <v>109.05525</v>
      </c>
      <c r="CZ31" s="202">
        <v>119.844325</v>
      </c>
      <c r="DA31" s="202">
        <v>123.87583000000001</v>
      </c>
      <c r="DB31" s="202">
        <v>117.71239999999999</v>
      </c>
      <c r="DC31" s="202">
        <v>123.19380250000002</v>
      </c>
      <c r="DD31" s="202">
        <v>91.974931249999997</v>
      </c>
      <c r="DE31" s="202">
        <v>116.79730249999999</v>
      </c>
      <c r="DF31" s="202">
        <v>112.71955</v>
      </c>
      <c r="DG31" s="202">
        <v>101.73263125000001</v>
      </c>
      <c r="DH31" s="202">
        <v>109.63861</v>
      </c>
      <c r="DI31" s="202">
        <v>109.40782</v>
      </c>
      <c r="DJ31" s="202">
        <v>89.570350000000005</v>
      </c>
      <c r="DK31" s="202">
        <v>95.160130000000009</v>
      </c>
      <c r="DL31" s="202">
        <v>117.2675</v>
      </c>
      <c r="DM31" s="202">
        <v>108.98365</v>
      </c>
      <c r="DN31" s="202">
        <v>113.35375000000001</v>
      </c>
      <c r="DO31" s="202">
        <v>116.64548625</v>
      </c>
      <c r="DP31" s="202">
        <v>86.941399999999987</v>
      </c>
      <c r="DQ31" s="202">
        <v>111.12055000000001</v>
      </c>
      <c r="DR31" s="202">
        <v>111.63639999999999</v>
      </c>
      <c r="DS31" s="202">
        <v>99.469499999999996</v>
      </c>
      <c r="DT31" s="202">
        <v>108.56185000000001</v>
      </c>
      <c r="DU31" s="202">
        <v>105.274985</v>
      </c>
      <c r="DV31" s="202">
        <v>89.2453</v>
      </c>
      <c r="DW31" s="202">
        <v>97.645600000000002</v>
      </c>
      <c r="DX31" s="202">
        <v>126.54434450000001</v>
      </c>
      <c r="DY31" s="202">
        <v>122.77622875</v>
      </c>
      <c r="DZ31" s="202">
        <v>114.49319399999999</v>
      </c>
      <c r="EA31" s="202">
        <v>120.21581</v>
      </c>
      <c r="EB31" s="202">
        <v>86.955399999999997</v>
      </c>
      <c r="EC31" s="202">
        <v>113.93436359299999</v>
      </c>
      <c r="ED31" s="202">
        <v>118.16793000000001</v>
      </c>
      <c r="EE31" s="202">
        <v>100.11139999999999</v>
      </c>
      <c r="EF31" s="202">
        <v>105.73702249999999</v>
      </c>
      <c r="EG31" s="202">
        <v>106.9765</v>
      </c>
      <c r="EH31" s="202">
        <v>91.587570000000028</v>
      </c>
      <c r="EI31" s="202">
        <v>110.59140999999997</v>
      </c>
      <c r="EJ31" s="202">
        <v>119.76915000000002</v>
      </c>
      <c r="EK31" s="202">
        <v>121.44942000000002</v>
      </c>
      <c r="EL31" s="202">
        <v>117.09541250000001</v>
      </c>
      <c r="EM31" s="202">
        <v>126.89487999999999</v>
      </c>
      <c r="EN31" s="202">
        <v>98.40324750000002</v>
      </c>
      <c r="EO31" s="202">
        <v>116.88947999999999</v>
      </c>
      <c r="EP31" s="202">
        <v>119.480785</v>
      </c>
      <c r="EQ31" s="202">
        <v>98.376410000000007</v>
      </c>
      <c r="ER31" s="202">
        <v>110.3269375</v>
      </c>
      <c r="ES31" s="202">
        <v>113.59448</v>
      </c>
      <c r="ET31" s="202">
        <v>95.615400000000008</v>
      </c>
      <c r="EU31" s="202">
        <v>97.345710000000011</v>
      </c>
      <c r="EV31" s="202">
        <v>124.79632750000002</v>
      </c>
      <c r="EW31" s="202">
        <v>124.71630124999999</v>
      </c>
      <c r="EX31" s="202">
        <v>116.82577124999999</v>
      </c>
      <c r="EY31" s="202">
        <v>123.1314675</v>
      </c>
      <c r="EZ31" s="202">
        <v>97.197322500000013</v>
      </c>
      <c r="FA31" s="202">
        <v>122.09297999999998</v>
      </c>
      <c r="FB31" s="202">
        <v>116.22821</v>
      </c>
      <c r="FC31" s="202">
        <v>98.206301250000024</v>
      </c>
      <c r="FD31" s="202">
        <v>94.227720000000019</v>
      </c>
      <c r="FE31" s="202">
        <v>89.881460000000018</v>
      </c>
      <c r="FF31" s="202">
        <v>125.07413999999999</v>
      </c>
      <c r="FG31" s="202">
        <v>81.320750000000004</v>
      </c>
      <c r="FH31" s="202">
        <v>111.01697000000003</v>
      </c>
      <c r="FI31" s="202">
        <v>119.92285000000003</v>
      </c>
      <c r="FJ31" s="202">
        <v>112.31020000000001</v>
      </c>
      <c r="FK31" s="202">
        <v>115.21410125000001</v>
      </c>
      <c r="FL31" s="202">
        <v>106.34921375</v>
      </c>
      <c r="FM31" s="202">
        <v>94.698340000000016</v>
      </c>
      <c r="FN31" s="202">
        <v>119.02771250000001</v>
      </c>
      <c r="FO31" s="202">
        <v>100.21490999999999</v>
      </c>
      <c r="FP31" s="202">
        <v>82.517669999999995</v>
      </c>
      <c r="FQ31" s="202">
        <v>106.21771</v>
      </c>
      <c r="FR31" s="202">
        <v>98.593771250000003</v>
      </c>
      <c r="FS31" s="202">
        <v>119.75109</v>
      </c>
      <c r="FT31" s="202">
        <v>134.72776000000005</v>
      </c>
      <c r="FU31" s="202">
        <v>132.50784625</v>
      </c>
      <c r="FV31" s="202">
        <v>117.47729000000001</v>
      </c>
      <c r="FW31" s="202">
        <v>116.97318000000003</v>
      </c>
      <c r="FX31" s="202">
        <v>91.26254000000003</v>
      </c>
      <c r="FY31" s="202">
        <v>97.009335000000021</v>
      </c>
      <c r="FZ31" s="202">
        <v>109.42012700000002</v>
      </c>
      <c r="GA31" s="202">
        <v>101.57554875</v>
      </c>
      <c r="GB31" s="202">
        <v>97.193489000000014</v>
      </c>
      <c r="GC31" s="202">
        <v>98.409009999999995</v>
      </c>
      <c r="GD31" s="202">
        <v>83.512581999999981</v>
      </c>
      <c r="GE31" s="202">
        <v>100.18421125</v>
      </c>
      <c r="GF31" s="202">
        <v>117.57065999999998</v>
      </c>
      <c r="GG31" s="202">
        <v>116.81735000000002</v>
      </c>
      <c r="GH31" s="202">
        <v>112.75593899999998</v>
      </c>
      <c r="GI31" s="202">
        <v>88.380846250000005</v>
      </c>
      <c r="GJ31" s="202">
        <v>99.839860500000015</v>
      </c>
      <c r="GK31" s="202">
        <v>107.53424000000003</v>
      </c>
      <c r="GL31" s="202">
        <v>102.60278625000001</v>
      </c>
      <c r="GM31" s="202">
        <v>86.138800000000003</v>
      </c>
    </row>
    <row r="32" spans="1:195" s="209" customFormat="1" ht="15" customHeight="1">
      <c r="A32" s="213" t="s">
        <v>66</v>
      </c>
      <c r="B32" s="202">
        <v>3620.7</v>
      </c>
      <c r="C32" s="202">
        <v>3384.7</v>
      </c>
      <c r="D32" s="202">
        <v>3007.9</v>
      </c>
      <c r="E32" s="202">
        <v>2387.9</v>
      </c>
      <c r="F32" s="202">
        <v>2616.9</v>
      </c>
      <c r="G32" s="202">
        <v>2660.9</v>
      </c>
      <c r="H32" s="202">
        <v>2990.2</v>
      </c>
      <c r="I32" s="202">
        <v>2474.3000000000002</v>
      </c>
      <c r="J32" s="202">
        <v>3068.2</v>
      </c>
      <c r="K32" s="202">
        <v>2456.5</v>
      </c>
      <c r="L32" s="202">
        <v>3080.2</v>
      </c>
      <c r="M32" s="202">
        <v>3358.3</v>
      </c>
      <c r="N32" s="202">
        <v>3412.6</v>
      </c>
      <c r="O32" s="202">
        <v>3145.8</v>
      </c>
      <c r="P32" s="202">
        <v>3143.5</v>
      </c>
      <c r="Q32" s="202">
        <v>1967.6</v>
      </c>
      <c r="R32" s="202">
        <v>3164.5</v>
      </c>
      <c r="S32" s="202">
        <v>3292</v>
      </c>
      <c r="T32" s="202">
        <v>3528.9</v>
      </c>
      <c r="U32" s="202">
        <v>2932.5</v>
      </c>
      <c r="V32" s="202">
        <v>2498.1999999999998</v>
      </c>
      <c r="W32" s="202">
        <v>2844.6</v>
      </c>
      <c r="X32" s="202">
        <v>2857.7</v>
      </c>
      <c r="Y32" s="202">
        <v>2905.4</v>
      </c>
      <c r="Z32" s="202">
        <v>3197.1324981000002</v>
      </c>
      <c r="AA32" s="202">
        <v>2807.4853797647061</v>
      </c>
      <c r="AB32" s="202">
        <v>2906.5847732352945</v>
      </c>
      <c r="AC32" s="202">
        <v>2557.1324044117641</v>
      </c>
      <c r="AD32" s="202">
        <v>2548.3724285294115</v>
      </c>
      <c r="AE32" s="202">
        <v>2852.7492723529413</v>
      </c>
      <c r="AF32" s="202">
        <v>2944.2742990000002</v>
      </c>
      <c r="AG32" s="202">
        <v>2476.1022665882351</v>
      </c>
      <c r="AH32" s="202">
        <v>3014.9370820000004</v>
      </c>
      <c r="AI32" s="202">
        <v>3390.3363482705877</v>
      </c>
      <c r="AJ32" s="202">
        <v>2954.9828111117645</v>
      </c>
      <c r="AK32" s="202">
        <v>3189.921614135294</v>
      </c>
      <c r="AL32" s="202">
        <v>3805.7222403676474</v>
      </c>
      <c r="AM32" s="202">
        <v>3403.2039326838235</v>
      </c>
      <c r="AN32" s="202">
        <v>3522.5929941382356</v>
      </c>
      <c r="AO32" s="202">
        <v>3321.3417406941176</v>
      </c>
      <c r="AP32" s="202">
        <v>3466.2748730588232</v>
      </c>
      <c r="AQ32" s="202">
        <v>2912.3227108926471</v>
      </c>
      <c r="AR32" s="202">
        <v>2883.2481038588239</v>
      </c>
      <c r="AS32" s="202">
        <v>3199.4902595205881</v>
      </c>
      <c r="AT32" s="202">
        <v>2582.5823920955881</v>
      </c>
      <c r="AU32" s="202">
        <v>2614.4507151911762</v>
      </c>
      <c r="AV32" s="202">
        <v>2542.6980223941177</v>
      </c>
      <c r="AW32" s="202">
        <v>2487.7560492647053</v>
      </c>
      <c r="AX32" s="202">
        <v>2934.1461162794121</v>
      </c>
      <c r="AY32" s="202">
        <v>2680.2819434235298</v>
      </c>
      <c r="AZ32" s="202">
        <v>2791.3445455485294</v>
      </c>
      <c r="BA32" s="202">
        <v>2468.7412843294119</v>
      </c>
      <c r="BB32" s="202">
        <v>2551.8729747205884</v>
      </c>
      <c r="BC32" s="202">
        <v>2027.1455187382353</v>
      </c>
      <c r="BD32" s="202">
        <v>2349.0332511544116</v>
      </c>
      <c r="BE32" s="202">
        <v>3340.914018895588</v>
      </c>
      <c r="BF32" s="202">
        <v>3071.6401064426473</v>
      </c>
      <c r="BG32" s="202">
        <v>2351.4716383529408</v>
      </c>
      <c r="BH32" s="202">
        <v>2565.0754675661765</v>
      </c>
      <c r="BI32" s="202">
        <v>2573.8946756235291</v>
      </c>
      <c r="BJ32" s="202">
        <v>2776.5079460573534</v>
      </c>
      <c r="BK32" s="202">
        <v>2948.6615819044118</v>
      </c>
      <c r="BL32" s="202">
        <v>2772.9101628558824</v>
      </c>
      <c r="BM32" s="202">
        <v>3119.2810108044114</v>
      </c>
      <c r="BN32" s="202">
        <v>3013.5238217720589</v>
      </c>
      <c r="BO32" s="202">
        <v>2815.4636010735294</v>
      </c>
      <c r="BP32" s="202">
        <v>3485.6849235882355</v>
      </c>
      <c r="BQ32" s="202">
        <v>3191.8978194558827</v>
      </c>
      <c r="BR32" s="202">
        <v>3065.3305666397055</v>
      </c>
      <c r="BS32" s="202">
        <v>3330.8518818470588</v>
      </c>
      <c r="BT32" s="202">
        <v>3177.4426414499994</v>
      </c>
      <c r="BU32" s="202">
        <v>3147.2031655514706</v>
      </c>
      <c r="BV32" s="202">
        <v>3076.2075563088238</v>
      </c>
      <c r="BW32" s="202">
        <v>2437.1432122294123</v>
      </c>
      <c r="BX32" s="202">
        <v>2352.4282037411767</v>
      </c>
      <c r="BY32" s="202">
        <v>2380.1906633308822</v>
      </c>
      <c r="BZ32" s="202">
        <v>2498.2555215911761</v>
      </c>
      <c r="CA32" s="202">
        <v>3231.9841016617647</v>
      </c>
      <c r="CB32" s="202">
        <v>3188.7635394999998</v>
      </c>
      <c r="CC32" s="202">
        <v>3183.2135800000001</v>
      </c>
      <c r="CD32" s="202">
        <v>3054.1950979999997</v>
      </c>
      <c r="CE32" s="202">
        <v>2970.4327158235292</v>
      </c>
      <c r="CF32" s="202">
        <v>2559.4036943917058</v>
      </c>
      <c r="CG32" s="202">
        <v>2330.3462509999999</v>
      </c>
      <c r="CH32" s="202">
        <v>2896.7832717532938</v>
      </c>
      <c r="CI32" s="202">
        <v>2902.2345882352938</v>
      </c>
      <c r="CJ32" s="202">
        <v>2965.8367091176474</v>
      </c>
      <c r="CK32" s="202">
        <v>2815.5640095000003</v>
      </c>
      <c r="CL32" s="202">
        <v>2977.4824484117648</v>
      </c>
      <c r="CM32" s="202">
        <v>2483.0749470000001</v>
      </c>
      <c r="CN32" s="202">
        <v>2886.7320932352945</v>
      </c>
      <c r="CO32" s="202">
        <v>3148.7807192352943</v>
      </c>
      <c r="CP32" s="202">
        <v>3009.0729597058826</v>
      </c>
      <c r="CQ32" s="202">
        <v>2856.663083411765</v>
      </c>
      <c r="CR32" s="202">
        <v>2179.5878310000003</v>
      </c>
      <c r="CS32" s="202">
        <v>2717.235009</v>
      </c>
      <c r="CT32" s="202">
        <v>3171.7814854166668</v>
      </c>
      <c r="CU32" s="202">
        <v>2898.8818382352943</v>
      </c>
      <c r="CV32" s="202">
        <v>3034.42938</v>
      </c>
      <c r="CW32" s="202">
        <v>2321.4325950000002</v>
      </c>
      <c r="CX32" s="202">
        <v>2566.5605517647064</v>
      </c>
      <c r="CY32" s="202">
        <v>3068.3231617647061</v>
      </c>
      <c r="CZ32" s="202">
        <v>3295.9806749999998</v>
      </c>
      <c r="DA32" s="202">
        <v>3021.4671699999999</v>
      </c>
      <c r="DB32" s="202">
        <v>2873.1836882352941</v>
      </c>
      <c r="DC32" s="202">
        <v>2862.9410234999996</v>
      </c>
      <c r="DD32" s="202">
        <v>2128.7840687500002</v>
      </c>
      <c r="DE32" s="202">
        <v>2661.3981974999997</v>
      </c>
      <c r="DF32" s="202">
        <v>2930.329861764706</v>
      </c>
      <c r="DG32" s="202">
        <v>2662.91686875</v>
      </c>
      <c r="DH32" s="202">
        <v>2914.2333900000003</v>
      </c>
      <c r="DI32" s="202">
        <v>2999.0901800000001</v>
      </c>
      <c r="DJ32" s="202">
        <v>2408.022061764706</v>
      </c>
      <c r="DK32" s="202">
        <v>2384.4792817647062</v>
      </c>
      <c r="DL32" s="202">
        <v>2881.7250882352942</v>
      </c>
      <c r="DM32" s="202">
        <v>2562.7293500000001</v>
      </c>
      <c r="DN32" s="202">
        <v>2731.6041617647061</v>
      </c>
      <c r="DO32" s="202">
        <v>2813.07551375</v>
      </c>
      <c r="DP32" s="202">
        <v>2129.1055999999999</v>
      </c>
      <c r="DQ32" s="202">
        <v>2658.5183911764707</v>
      </c>
      <c r="DR32" s="202">
        <v>3109.4261000000001</v>
      </c>
      <c r="DS32" s="202">
        <v>2744.9095000000002</v>
      </c>
      <c r="DT32" s="202">
        <v>3154.8126499999998</v>
      </c>
      <c r="DU32" s="202">
        <v>2887.556603235294</v>
      </c>
      <c r="DV32" s="202">
        <v>2458.6142</v>
      </c>
      <c r="DW32" s="202">
        <v>2671.6149</v>
      </c>
      <c r="DX32" s="202">
        <v>3199.6224207352939</v>
      </c>
      <c r="DY32" s="202">
        <v>3015.2986830147061</v>
      </c>
      <c r="DZ32" s="202">
        <v>2841.1904519999998</v>
      </c>
      <c r="EA32" s="202">
        <v>2836.0527782352938</v>
      </c>
      <c r="EB32" s="202">
        <v>2255.4326000000001</v>
      </c>
      <c r="EC32" s="202">
        <v>2747.3372183874121</v>
      </c>
      <c r="ED32" s="202">
        <v>3019.058981764706</v>
      </c>
      <c r="EE32" s="202">
        <v>2538.1491882352939</v>
      </c>
      <c r="EF32" s="202">
        <v>2988.5806992647063</v>
      </c>
      <c r="EG32" s="202">
        <v>2981.3947799999996</v>
      </c>
      <c r="EH32" s="202">
        <v>2544.1630800000007</v>
      </c>
      <c r="EI32" s="202">
        <v>2860.9191299999998</v>
      </c>
      <c r="EJ32" s="202">
        <v>3009.9173082352941</v>
      </c>
      <c r="EK32" s="202">
        <v>2916.9008599999997</v>
      </c>
      <c r="EL32" s="202">
        <v>2837.7740057352939</v>
      </c>
      <c r="EM32" s="202">
        <v>3094.247381764706</v>
      </c>
      <c r="EN32" s="202">
        <v>2414.367684264706</v>
      </c>
      <c r="EO32" s="202">
        <v>2787.1631058823527</v>
      </c>
      <c r="EP32" s="202">
        <v>3133.0446549999997</v>
      </c>
      <c r="EQ32" s="202">
        <v>2709.468831764706</v>
      </c>
      <c r="ER32" s="202">
        <v>3081.5507924999997</v>
      </c>
      <c r="ES32" s="202">
        <v>2877.3032600000001</v>
      </c>
      <c r="ET32" s="202">
        <v>2666.4697500000002</v>
      </c>
      <c r="EU32" s="202">
        <v>2648.6209700000004</v>
      </c>
      <c r="EV32" s="202">
        <v>3218.3521524999996</v>
      </c>
      <c r="EW32" s="202">
        <v>3153.1064269852941</v>
      </c>
      <c r="EX32" s="202">
        <v>2940.9761069852943</v>
      </c>
      <c r="EY32" s="202">
        <v>3041.3984725</v>
      </c>
      <c r="EZ32" s="202">
        <v>2578.8343375000004</v>
      </c>
      <c r="FA32" s="202">
        <v>3020.5035076470585</v>
      </c>
      <c r="FB32" s="202">
        <v>3081.5469942941177</v>
      </c>
      <c r="FC32" s="202">
        <v>2816.3574043970593</v>
      </c>
      <c r="FD32" s="202">
        <v>2302.7288250588226</v>
      </c>
      <c r="FE32" s="202">
        <v>2364.8344451764706</v>
      </c>
      <c r="FF32" s="202">
        <v>2541.2159630000001</v>
      </c>
      <c r="FG32" s="202">
        <v>2548.3076165294119</v>
      </c>
      <c r="FH32" s="202">
        <v>2600.7589839999996</v>
      </c>
      <c r="FI32" s="202">
        <v>3105.849839470588</v>
      </c>
      <c r="FJ32" s="202">
        <v>2923.5230163529413</v>
      </c>
      <c r="FK32" s="202">
        <v>3008.9569043970591</v>
      </c>
      <c r="FL32" s="202">
        <v>2776.298542073529</v>
      </c>
      <c r="FM32" s="202">
        <v>2315.1355668823535</v>
      </c>
      <c r="FN32" s="202">
        <v>3202.132750676471</v>
      </c>
      <c r="FO32" s="202">
        <v>2832.1732769999999</v>
      </c>
      <c r="FP32" s="202">
        <v>2914.5945443529417</v>
      </c>
      <c r="FQ32" s="202">
        <v>2350.1870585294118</v>
      </c>
      <c r="FR32" s="202">
        <v>2766.0000477499993</v>
      </c>
      <c r="FS32" s="202">
        <v>3181.5584330000002</v>
      </c>
      <c r="FT32" s="202">
        <v>3561.4537236470583</v>
      </c>
      <c r="FU32" s="202">
        <v>3358.5006887499999</v>
      </c>
      <c r="FV32" s="202">
        <v>3052.5203712352941</v>
      </c>
      <c r="FW32" s="202">
        <v>3071.9986018235286</v>
      </c>
      <c r="FX32" s="202">
        <v>2377.9927630000002</v>
      </c>
      <c r="FY32" s="202">
        <v>2514.8756735294114</v>
      </c>
      <c r="FZ32" s="202">
        <v>3217.462423411765</v>
      </c>
      <c r="GA32" s="202">
        <v>2819.250103720588</v>
      </c>
      <c r="GB32" s="202">
        <v>2829.8359468235294</v>
      </c>
      <c r="GC32" s="202">
        <v>2747.2885095882352</v>
      </c>
      <c r="GD32" s="202">
        <v>2322.582743647059</v>
      </c>
      <c r="GE32" s="202">
        <v>2765.472048926471</v>
      </c>
      <c r="GF32" s="202">
        <v>3179.0207317058821</v>
      </c>
      <c r="GG32" s="202">
        <v>3035.304492352941</v>
      </c>
      <c r="GH32" s="202">
        <v>2764.2030601764714</v>
      </c>
      <c r="GI32" s="202">
        <v>2361.3337522205884</v>
      </c>
      <c r="GJ32" s="202">
        <v>2498.571642029412</v>
      </c>
      <c r="GK32" s="202">
        <v>2808.4118844117643</v>
      </c>
      <c r="GL32" s="202">
        <v>2868.2457611029413</v>
      </c>
      <c r="GM32" s="202">
        <v>2354.46982482353</v>
      </c>
    </row>
    <row r="33" spans="1:195" s="209" customFormat="1" ht="15" customHeight="1">
      <c r="A33" s="212" t="s">
        <v>67</v>
      </c>
      <c r="B33" s="202">
        <v>61.9</v>
      </c>
      <c r="C33" s="202">
        <v>56</v>
      </c>
      <c r="D33" s="202">
        <v>68.099999999999994</v>
      </c>
      <c r="E33" s="202">
        <v>55.1</v>
      </c>
      <c r="F33" s="202">
        <v>55.1</v>
      </c>
      <c r="G33" s="202">
        <v>64.3</v>
      </c>
      <c r="H33" s="202">
        <v>66.3</v>
      </c>
      <c r="I33" s="202">
        <v>1</v>
      </c>
      <c r="J33" s="202">
        <v>41.5</v>
      </c>
      <c r="K33" s="202">
        <v>55.7</v>
      </c>
      <c r="L33" s="202">
        <v>66.099999999999994</v>
      </c>
      <c r="M33" s="202">
        <v>71.900000000000006</v>
      </c>
      <c r="N33" s="202">
        <v>72</v>
      </c>
      <c r="O33" s="202">
        <v>63.1</v>
      </c>
      <c r="P33" s="202">
        <v>27.5</v>
      </c>
      <c r="Q33" s="202">
        <v>36.9</v>
      </c>
      <c r="R33" s="202">
        <v>40.299999999999997</v>
      </c>
      <c r="S33" s="202">
        <v>52.1</v>
      </c>
      <c r="T33" s="202">
        <v>76.099999999999994</v>
      </c>
      <c r="U33" s="202">
        <v>61.5</v>
      </c>
      <c r="V33" s="202">
        <v>40.6</v>
      </c>
      <c r="W33" s="202">
        <v>43.1</v>
      </c>
      <c r="X33" s="202">
        <v>39.200000000000003</v>
      </c>
      <c r="Y33" s="202">
        <v>50</v>
      </c>
      <c r="Z33" s="202">
        <v>49.62885</v>
      </c>
      <c r="AA33" s="202">
        <v>42.584000000000003</v>
      </c>
      <c r="AB33" s="202">
        <v>41.75</v>
      </c>
      <c r="AC33" s="202">
        <v>37.049999999999997</v>
      </c>
      <c r="AD33" s="202">
        <v>45.314</v>
      </c>
      <c r="AE33" s="202">
        <v>48.64</v>
      </c>
      <c r="AF33" s="202">
        <v>42.564</v>
      </c>
      <c r="AG33" s="202">
        <v>29.437999999999999</v>
      </c>
      <c r="AH33" s="202">
        <v>27.731999999999999</v>
      </c>
      <c r="AI33" s="202">
        <v>40.460999999999999</v>
      </c>
      <c r="AJ33" s="202">
        <v>42.505000000000003</v>
      </c>
      <c r="AK33" s="202">
        <v>62.011000000000003</v>
      </c>
      <c r="AL33" s="202">
        <v>50.058</v>
      </c>
      <c r="AM33" s="202">
        <v>43.753</v>
      </c>
      <c r="AN33" s="202">
        <v>48.692</v>
      </c>
      <c r="AO33" s="202">
        <v>29.007999999999999</v>
      </c>
      <c r="AP33" s="202">
        <v>22.402000000000001</v>
      </c>
      <c r="AQ33" s="202">
        <v>38.125999999999998</v>
      </c>
      <c r="AR33" s="202">
        <v>33.744999999999997</v>
      </c>
      <c r="AS33" s="202">
        <v>18.512</v>
      </c>
      <c r="AT33" s="202">
        <v>18.212</v>
      </c>
      <c r="AU33" s="202">
        <v>27.021999999999998</v>
      </c>
      <c r="AV33" s="202">
        <v>35.302999999999997</v>
      </c>
      <c r="AW33" s="202">
        <v>56.662999999999997</v>
      </c>
      <c r="AX33" s="202">
        <v>43.655000000000001</v>
      </c>
      <c r="AY33" s="202">
        <v>40.398000000000003</v>
      </c>
      <c r="AZ33" s="202">
        <v>26.788</v>
      </c>
      <c r="BA33" s="202">
        <v>27.905000000000001</v>
      </c>
      <c r="BB33" s="202">
        <v>14.145</v>
      </c>
      <c r="BC33" s="202">
        <v>10.742000000000001</v>
      </c>
      <c r="BD33" s="202">
        <v>39.432000000000002</v>
      </c>
      <c r="BE33" s="202">
        <v>22.321000000000002</v>
      </c>
      <c r="BF33" s="202">
        <v>19.41</v>
      </c>
      <c r="BG33" s="202">
        <v>23.202000000000002</v>
      </c>
      <c r="BH33" s="202">
        <v>45.826000000000001</v>
      </c>
      <c r="BI33" s="202">
        <v>57.250999999999998</v>
      </c>
      <c r="BJ33" s="202">
        <v>71.260000000000005</v>
      </c>
      <c r="BK33" s="202">
        <v>56.889000000000003</v>
      </c>
      <c r="BL33" s="202">
        <v>64.430000000000007</v>
      </c>
      <c r="BM33" s="202">
        <v>42.573</v>
      </c>
      <c r="BN33" s="202">
        <v>30.484000000000002</v>
      </c>
      <c r="BO33" s="202">
        <v>21.695</v>
      </c>
      <c r="BP33" s="202">
        <v>15.403</v>
      </c>
      <c r="BQ33" s="202">
        <v>25.952999999999999</v>
      </c>
      <c r="BR33" s="202">
        <v>30.568000000000001</v>
      </c>
      <c r="BS33" s="202">
        <v>36.728000000000002</v>
      </c>
      <c r="BT33" s="202">
        <v>41.935000000000002</v>
      </c>
      <c r="BU33" s="202">
        <v>58.225000000000001</v>
      </c>
      <c r="BV33" s="202">
        <v>53.194000000000003</v>
      </c>
      <c r="BW33" s="202">
        <v>24.548999999999999</v>
      </c>
      <c r="BX33" s="202">
        <v>26.795999999999999</v>
      </c>
      <c r="BY33" s="202">
        <v>23.082000000000001</v>
      </c>
      <c r="BZ33" s="202">
        <v>13.676</v>
      </c>
      <c r="CA33" s="202">
        <v>13.407</v>
      </c>
      <c r="CB33" s="202">
        <v>8.8149999999999995</v>
      </c>
      <c r="CC33" s="202">
        <v>15.994</v>
      </c>
      <c r="CD33" s="202">
        <v>14.645</v>
      </c>
      <c r="CE33" s="202">
        <v>18.135000000000002</v>
      </c>
      <c r="CF33" s="202">
        <v>26.936</v>
      </c>
      <c r="CG33" s="202">
        <v>38.161000000000001</v>
      </c>
      <c r="CH33" s="202">
        <v>37.402000000000001</v>
      </c>
      <c r="CI33" s="202">
        <v>36.837000000000003</v>
      </c>
      <c r="CJ33" s="202">
        <v>38.619</v>
      </c>
      <c r="CK33" s="202">
        <v>51.034999999999997</v>
      </c>
      <c r="CL33" s="202">
        <v>39.512</v>
      </c>
      <c r="CM33" s="202">
        <v>26.331</v>
      </c>
      <c r="CN33" s="202">
        <v>19.984000000000002</v>
      </c>
      <c r="CO33" s="202">
        <v>26.027999999999999</v>
      </c>
      <c r="CP33" s="202">
        <v>27.518999999999998</v>
      </c>
      <c r="CQ33" s="202">
        <v>19.216999999999999</v>
      </c>
      <c r="CR33" s="202">
        <v>28.645</v>
      </c>
      <c r="CS33" s="202">
        <v>31.404</v>
      </c>
      <c r="CT33" s="202">
        <v>27.216000000000001</v>
      </c>
      <c r="CU33" s="202">
        <v>28.315000000000001</v>
      </c>
      <c r="CV33" s="202">
        <v>43.436</v>
      </c>
      <c r="CW33" s="202">
        <v>43.104999999999997</v>
      </c>
      <c r="CX33" s="202">
        <v>27.795999999999999</v>
      </c>
      <c r="CY33" s="202">
        <v>19.995000000000001</v>
      </c>
      <c r="CZ33" s="202">
        <v>19.327000000000002</v>
      </c>
      <c r="DA33" s="202">
        <v>19.798999999999999</v>
      </c>
      <c r="DB33" s="202">
        <v>17.195</v>
      </c>
      <c r="DC33" s="202">
        <v>13.287000000000001</v>
      </c>
      <c r="DD33" s="202">
        <v>31.864000000000001</v>
      </c>
      <c r="DE33" s="202">
        <v>44.29</v>
      </c>
      <c r="DF33" s="202">
        <v>47.429000000000002</v>
      </c>
      <c r="DG33" s="202">
        <v>46.093000000000004</v>
      </c>
      <c r="DH33" s="202">
        <v>32.328000000000003</v>
      </c>
      <c r="DI33" s="202">
        <v>36.031999999999996</v>
      </c>
      <c r="DJ33" s="202">
        <v>35.003999999999998</v>
      </c>
      <c r="DK33" s="202">
        <v>23.151</v>
      </c>
      <c r="DL33" s="202">
        <v>8.9649999999999999</v>
      </c>
      <c r="DM33" s="202">
        <v>12.02</v>
      </c>
      <c r="DN33" s="202">
        <v>3.984</v>
      </c>
      <c r="DO33" s="202">
        <v>22.753</v>
      </c>
      <c r="DP33" s="202">
        <v>41.62</v>
      </c>
      <c r="DQ33" s="202">
        <v>52.173000000000002</v>
      </c>
      <c r="DR33" s="202">
        <v>51.23</v>
      </c>
      <c r="DS33" s="202">
        <v>49.188000000000002</v>
      </c>
      <c r="DT33" s="202">
        <v>47.462000000000003</v>
      </c>
      <c r="DU33" s="202">
        <v>47.61</v>
      </c>
      <c r="DV33" s="202">
        <v>49.472999999999999</v>
      </c>
      <c r="DW33" s="202">
        <v>31.741</v>
      </c>
      <c r="DX33" s="202">
        <v>24.077000000000002</v>
      </c>
      <c r="DY33" s="202">
        <v>41.243000000000002</v>
      </c>
      <c r="DZ33" s="202">
        <v>3.0169999999999999</v>
      </c>
      <c r="EA33" s="202">
        <v>18.954999999999998</v>
      </c>
      <c r="EB33" s="202">
        <v>28.943999999999999</v>
      </c>
      <c r="EC33" s="202">
        <v>32.634999999999998</v>
      </c>
      <c r="ED33" s="202">
        <v>47.622999999999998</v>
      </c>
      <c r="EE33" s="202">
        <v>52.161999999999999</v>
      </c>
      <c r="EF33" s="202">
        <v>41.325000000000003</v>
      </c>
      <c r="EG33" s="202">
        <v>41.38</v>
      </c>
      <c r="EH33" s="202">
        <v>35.353999999999999</v>
      </c>
      <c r="EI33" s="202">
        <v>8.6349999999999998</v>
      </c>
      <c r="EJ33" s="202">
        <v>7.048</v>
      </c>
      <c r="EK33" s="202">
        <v>8.1750000000000007</v>
      </c>
      <c r="EL33" s="202">
        <v>5.1550000000000002</v>
      </c>
      <c r="EM33" s="202">
        <v>12.244</v>
      </c>
      <c r="EN33" s="202">
        <v>24.59</v>
      </c>
      <c r="EO33" s="202">
        <v>13.582000000000001</v>
      </c>
      <c r="EP33" s="202">
        <v>21.175000000000001</v>
      </c>
      <c r="EQ33" s="202">
        <v>24.6</v>
      </c>
      <c r="ER33" s="202">
        <v>19.620999999999999</v>
      </c>
      <c r="ES33" s="202">
        <v>16.475999999999999</v>
      </c>
      <c r="ET33" s="202">
        <v>8.0760000000000005</v>
      </c>
      <c r="EU33" s="202">
        <v>6.109</v>
      </c>
      <c r="EV33" s="202">
        <v>0.64200000000000002</v>
      </c>
      <c r="EW33" s="202">
        <v>5.3330000000000002</v>
      </c>
      <c r="EX33" s="202">
        <v>6.8259999999999996</v>
      </c>
      <c r="EY33" s="202">
        <v>6.9809999999999999</v>
      </c>
      <c r="EZ33" s="202">
        <v>11.134</v>
      </c>
      <c r="FA33" s="202">
        <v>33.046999999999997</v>
      </c>
      <c r="FB33" s="202">
        <v>22.250416000000001</v>
      </c>
      <c r="FC33" s="202">
        <v>4.9316969999999998</v>
      </c>
      <c r="FD33" s="202">
        <v>19.698436999999998</v>
      </c>
      <c r="FE33" s="202">
        <v>7.9440080000000002</v>
      </c>
      <c r="FF33" s="202">
        <v>5.6291609999999999</v>
      </c>
      <c r="FG33" s="202">
        <v>2.4608990000000004</v>
      </c>
      <c r="FH33" s="202">
        <v>1.3376839999999999</v>
      </c>
      <c r="FI33" s="202">
        <v>1.2219180000000001</v>
      </c>
      <c r="FJ33" s="202">
        <v>1.4288340000000002</v>
      </c>
      <c r="FK33" s="202">
        <v>5.5757369999999993</v>
      </c>
      <c r="FL33" s="202">
        <v>4.1129870000000004</v>
      </c>
      <c r="FM33" s="202">
        <v>4.6528230000000006</v>
      </c>
      <c r="FN33" s="202">
        <v>7.6553450000000005</v>
      </c>
      <c r="FO33" s="202">
        <v>10.098616999999999</v>
      </c>
      <c r="FP33" s="202">
        <v>15.947768</v>
      </c>
      <c r="FQ33" s="202">
        <v>10.553310999999999</v>
      </c>
      <c r="FR33" s="202">
        <v>15.857989999999999</v>
      </c>
      <c r="FS33" s="202">
        <v>5.1173989999999998</v>
      </c>
      <c r="FT33" s="202">
        <v>11.478359000000001</v>
      </c>
      <c r="FU33" s="202">
        <v>6.9344070000000002</v>
      </c>
      <c r="FV33" s="202">
        <v>9.3470059999999986</v>
      </c>
      <c r="FW33" s="202">
        <v>9.4821419999999996</v>
      </c>
      <c r="FX33" s="202">
        <v>25.44783</v>
      </c>
      <c r="FY33" s="202">
        <v>46.939130999999996</v>
      </c>
      <c r="FZ33" s="202">
        <v>35.009826999999994</v>
      </c>
      <c r="GA33" s="202">
        <v>27.325425000000003</v>
      </c>
      <c r="GB33" s="202">
        <v>38.500838999999999</v>
      </c>
      <c r="GC33" s="202">
        <v>53.057660999999996</v>
      </c>
      <c r="GD33" s="202">
        <v>28.440642</v>
      </c>
      <c r="GE33" s="202">
        <v>19.817776000000002</v>
      </c>
      <c r="GF33" s="202">
        <v>17.969065999999998</v>
      </c>
      <c r="GG33" s="202">
        <v>13.609735000000001</v>
      </c>
      <c r="GH33" s="202">
        <v>16.729350999999998</v>
      </c>
      <c r="GI33" s="202">
        <v>19.355459</v>
      </c>
      <c r="GJ33" s="202">
        <v>20.239128999999998</v>
      </c>
      <c r="GK33" s="202">
        <v>35.889395999999998</v>
      </c>
      <c r="GL33" s="202">
        <v>37.345902000000002</v>
      </c>
      <c r="GM33" s="202">
        <v>47.532208000000004</v>
      </c>
    </row>
    <row r="34" spans="1:195" s="209" customFormat="1" ht="12.75" customHeight="1">
      <c r="A34" s="214" t="s">
        <v>68</v>
      </c>
      <c r="B34" s="202">
        <v>3558.8</v>
      </c>
      <c r="C34" s="202">
        <v>3328.7</v>
      </c>
      <c r="D34" s="202">
        <v>2939.8</v>
      </c>
      <c r="E34" s="202">
        <v>2332.8000000000002</v>
      </c>
      <c r="F34" s="202">
        <v>2561.8000000000002</v>
      </c>
      <c r="G34" s="202">
        <v>2596.6</v>
      </c>
      <c r="H34" s="202">
        <v>2923.9</v>
      </c>
      <c r="I34" s="202">
        <v>2473.3000000000002</v>
      </c>
      <c r="J34" s="202">
        <v>3026.7</v>
      </c>
      <c r="K34" s="202">
        <v>2400.8000000000002</v>
      </c>
      <c r="L34" s="202">
        <v>3014</v>
      </c>
      <c r="M34" s="202">
        <v>3286.4</v>
      </c>
      <c r="N34" s="202">
        <v>3340.6</v>
      </c>
      <c r="O34" s="202">
        <v>3082.7</v>
      </c>
      <c r="P34" s="202">
        <v>3116</v>
      </c>
      <c r="Q34" s="202">
        <v>1930.7</v>
      </c>
      <c r="R34" s="202">
        <v>3124.1</v>
      </c>
      <c r="S34" s="202">
        <v>3239.8</v>
      </c>
      <c r="T34" s="202">
        <v>3452.8</v>
      </c>
      <c r="U34" s="202">
        <v>2871</v>
      </c>
      <c r="V34" s="202">
        <v>2457.6</v>
      </c>
      <c r="W34" s="202">
        <v>2801.5</v>
      </c>
      <c r="X34" s="202">
        <v>2818.5</v>
      </c>
      <c r="Y34" s="202">
        <v>2855.4</v>
      </c>
      <c r="Z34" s="202">
        <v>3147.5036481000002</v>
      </c>
      <c r="AA34" s="202">
        <v>2764.9013797647058</v>
      </c>
      <c r="AB34" s="202">
        <v>2864.8347732352945</v>
      </c>
      <c r="AC34" s="202">
        <v>2520.0824044117644</v>
      </c>
      <c r="AD34" s="202">
        <v>2503.0584285294117</v>
      </c>
      <c r="AE34" s="202">
        <v>2804.1092723529414</v>
      </c>
      <c r="AF34" s="202">
        <v>2901.7102990000003</v>
      </c>
      <c r="AG34" s="202">
        <v>2446.6642665882355</v>
      </c>
      <c r="AH34" s="202">
        <v>2987.2050820000004</v>
      </c>
      <c r="AI34" s="202">
        <v>3349.8753482705874</v>
      </c>
      <c r="AJ34" s="202">
        <v>2912.4778111117644</v>
      </c>
      <c r="AK34" s="202">
        <v>3127.9106141352941</v>
      </c>
      <c r="AL34" s="202">
        <v>3755.6642403676474</v>
      </c>
      <c r="AM34" s="202">
        <v>3359.4509326838238</v>
      </c>
      <c r="AN34" s="202">
        <v>3473.9009941382355</v>
      </c>
      <c r="AO34" s="202">
        <v>3292.3337406941178</v>
      </c>
      <c r="AP34" s="202">
        <v>3443.8728730588232</v>
      </c>
      <c r="AQ34" s="202">
        <v>2874.1967108926469</v>
      </c>
      <c r="AR34" s="202">
        <v>2849.503103858824</v>
      </c>
      <c r="AS34" s="202">
        <v>3180.9782595205879</v>
      </c>
      <c r="AT34" s="202">
        <v>2564.3703920955882</v>
      </c>
      <c r="AU34" s="202">
        <v>2587.4287151911763</v>
      </c>
      <c r="AV34" s="202">
        <v>2507.3950223941179</v>
      </c>
      <c r="AW34" s="202">
        <v>2431.0930492647053</v>
      </c>
      <c r="AX34" s="202">
        <v>2890.4911162794119</v>
      </c>
      <c r="AY34" s="202">
        <v>2639.8839434235297</v>
      </c>
      <c r="AZ34" s="202">
        <v>2764.5565455485294</v>
      </c>
      <c r="BA34" s="202">
        <v>2440.8362843294121</v>
      </c>
      <c r="BB34" s="202">
        <v>2537.7279747205885</v>
      </c>
      <c r="BC34" s="202">
        <v>2016.4035187382353</v>
      </c>
      <c r="BD34" s="202">
        <v>2309.6012511544118</v>
      </c>
      <c r="BE34" s="202">
        <v>3318.5930188955881</v>
      </c>
      <c r="BF34" s="202">
        <v>3052.230106442647</v>
      </c>
      <c r="BG34" s="202">
        <v>2328.269638352941</v>
      </c>
      <c r="BH34" s="202">
        <v>2519.2494675661765</v>
      </c>
      <c r="BI34" s="202">
        <v>2516.6436756235289</v>
      </c>
      <c r="BJ34" s="202">
        <v>2705.2479460573531</v>
      </c>
      <c r="BK34" s="202">
        <v>2891.7725819044117</v>
      </c>
      <c r="BL34" s="202">
        <v>2708.4801628558821</v>
      </c>
      <c r="BM34" s="202">
        <v>3076.7080108044115</v>
      </c>
      <c r="BN34" s="202">
        <v>2983.039821772059</v>
      </c>
      <c r="BO34" s="202">
        <v>2793.7686010735297</v>
      </c>
      <c r="BP34" s="202">
        <v>3470.2819235882353</v>
      </c>
      <c r="BQ34" s="202">
        <v>3165.9448194558827</v>
      </c>
      <c r="BR34" s="202">
        <v>3034.7625666397057</v>
      </c>
      <c r="BS34" s="202">
        <v>3294.1238818470588</v>
      </c>
      <c r="BT34" s="202">
        <v>3135.5076414499995</v>
      </c>
      <c r="BU34" s="202">
        <v>3088.9781655514707</v>
      </c>
      <c r="BV34" s="202">
        <v>3023.0135563088238</v>
      </c>
      <c r="BW34" s="202">
        <v>2412.5942122294118</v>
      </c>
      <c r="BX34" s="202">
        <v>2325.6322037411765</v>
      </c>
      <c r="BY34" s="202">
        <v>2357.1086633308823</v>
      </c>
      <c r="BZ34" s="202">
        <v>2484.5795215911762</v>
      </c>
      <c r="CA34" s="202">
        <v>3218.5771016617646</v>
      </c>
      <c r="CB34" s="202">
        <v>3179.9485395000002</v>
      </c>
      <c r="CC34" s="202">
        <v>3167.21958</v>
      </c>
      <c r="CD34" s="202">
        <v>3039.5500979999997</v>
      </c>
      <c r="CE34" s="202">
        <v>2952.2977158235294</v>
      </c>
      <c r="CF34" s="202">
        <v>2532.4676943917061</v>
      </c>
      <c r="CG34" s="202">
        <v>2292.1852510000003</v>
      </c>
      <c r="CH34" s="202">
        <v>2859.3812717532937</v>
      </c>
      <c r="CI34" s="202">
        <v>2865.3975882352938</v>
      </c>
      <c r="CJ34" s="202">
        <v>2927.2177091176472</v>
      </c>
      <c r="CK34" s="202">
        <v>2764.5290095</v>
      </c>
      <c r="CL34" s="202">
        <v>2937.9704484117651</v>
      </c>
      <c r="CM34" s="202">
        <v>2456.7439469999999</v>
      </c>
      <c r="CN34" s="202">
        <v>2866.7480932352942</v>
      </c>
      <c r="CO34" s="202">
        <v>3122.7527192352945</v>
      </c>
      <c r="CP34" s="202">
        <v>2981.5539597058828</v>
      </c>
      <c r="CQ34" s="202">
        <v>2837.4460834117649</v>
      </c>
      <c r="CR34" s="202">
        <v>2150.9428310000003</v>
      </c>
      <c r="CS34" s="202">
        <v>2685.831009</v>
      </c>
      <c r="CT34" s="202">
        <v>3144.5654854166664</v>
      </c>
      <c r="CU34" s="202">
        <v>2870.5668382352947</v>
      </c>
      <c r="CV34" s="202">
        <v>2990.9933799999999</v>
      </c>
      <c r="CW34" s="202">
        <v>2278.3275950000002</v>
      </c>
      <c r="CX34" s="202">
        <v>2538.7645517647061</v>
      </c>
      <c r="CY34" s="202">
        <v>3048.3281617647062</v>
      </c>
      <c r="CZ34" s="202">
        <v>3276.653675</v>
      </c>
      <c r="DA34" s="202">
        <v>3001.6681699999999</v>
      </c>
      <c r="DB34" s="202">
        <v>2855.9886882352939</v>
      </c>
      <c r="DC34" s="202">
        <v>2849.6540234999998</v>
      </c>
      <c r="DD34" s="202">
        <v>2096.9200687500002</v>
      </c>
      <c r="DE34" s="202">
        <v>2617.1081974999997</v>
      </c>
      <c r="DF34" s="202">
        <v>2882.9008617647064</v>
      </c>
      <c r="DG34" s="202">
        <v>2616.8238687499997</v>
      </c>
      <c r="DH34" s="202">
        <v>2881.9053900000004</v>
      </c>
      <c r="DI34" s="202">
        <v>2963.05818</v>
      </c>
      <c r="DJ34" s="202">
        <v>2373.0180617647061</v>
      </c>
      <c r="DK34" s="202">
        <v>2361.3282817647059</v>
      </c>
      <c r="DL34" s="202">
        <v>2872.760088235294</v>
      </c>
      <c r="DM34" s="202">
        <v>2550.7093500000001</v>
      </c>
      <c r="DN34" s="202">
        <v>2727.6201617647062</v>
      </c>
      <c r="DO34" s="202">
        <v>2790.3225137499999</v>
      </c>
      <c r="DP34" s="202">
        <v>2087.4856</v>
      </c>
      <c r="DQ34" s="202">
        <v>2606.3453911764705</v>
      </c>
      <c r="DR34" s="202">
        <v>3058.1961000000001</v>
      </c>
      <c r="DS34" s="202">
        <v>2695.7215000000001</v>
      </c>
      <c r="DT34" s="202">
        <v>3107.3506499999999</v>
      </c>
      <c r="DU34" s="202">
        <v>2839.9466032352943</v>
      </c>
      <c r="DV34" s="202">
        <v>2409.1412</v>
      </c>
      <c r="DW34" s="202">
        <v>2639.8739</v>
      </c>
      <c r="DX34" s="202">
        <v>3175.5454207352941</v>
      </c>
      <c r="DY34" s="202">
        <v>2974.0556830147061</v>
      </c>
      <c r="DZ34" s="202">
        <v>2838.173452</v>
      </c>
      <c r="EA34" s="202">
        <v>2817.0977782352938</v>
      </c>
      <c r="EB34" s="202">
        <v>2226.4886000000001</v>
      </c>
      <c r="EC34" s="202">
        <v>2714.7022183874119</v>
      </c>
      <c r="ED34" s="202">
        <v>2971.435981764706</v>
      </c>
      <c r="EE34" s="202">
        <v>2485.9871882352941</v>
      </c>
      <c r="EF34" s="202">
        <v>2947.255699264706</v>
      </c>
      <c r="EG34" s="202">
        <v>2940.01478</v>
      </c>
      <c r="EH34" s="202">
        <v>2508.8090800000004</v>
      </c>
      <c r="EI34" s="202">
        <v>2852.28413</v>
      </c>
      <c r="EJ34" s="202">
        <v>3002.8693082352943</v>
      </c>
      <c r="EK34" s="202">
        <v>2908.72586</v>
      </c>
      <c r="EL34" s="202">
        <v>2832.6190057352937</v>
      </c>
      <c r="EM34" s="202">
        <v>3082.0033817647063</v>
      </c>
      <c r="EN34" s="202">
        <v>2389.7776842647058</v>
      </c>
      <c r="EO34" s="202">
        <v>2773.5811058823529</v>
      </c>
      <c r="EP34" s="202">
        <v>3111.869655</v>
      </c>
      <c r="EQ34" s="202">
        <v>2684.8688317647061</v>
      </c>
      <c r="ER34" s="202">
        <v>3061.9297924999996</v>
      </c>
      <c r="ES34" s="202">
        <v>2860.82726</v>
      </c>
      <c r="ET34" s="202">
        <v>2658.3937500000002</v>
      </c>
      <c r="EU34" s="202">
        <v>2642.51197</v>
      </c>
      <c r="EV34" s="202">
        <v>3217.7101524999998</v>
      </c>
      <c r="EW34" s="202">
        <v>3147.773426985294</v>
      </c>
      <c r="EX34" s="202">
        <v>2934.1501069852943</v>
      </c>
      <c r="EY34" s="202">
        <v>3034.4174725000003</v>
      </c>
      <c r="EZ34" s="202">
        <v>2567.7003375000004</v>
      </c>
      <c r="FA34" s="202">
        <v>2987.4565076470585</v>
      </c>
      <c r="FB34" s="202">
        <v>3059.2965782941174</v>
      </c>
      <c r="FC34" s="202">
        <v>2811.4257073970589</v>
      </c>
      <c r="FD34" s="202">
        <v>2283.0303880588226</v>
      </c>
      <c r="FE34" s="202">
        <v>2356.8904371764706</v>
      </c>
      <c r="FF34" s="202">
        <v>2535.5868020000003</v>
      </c>
      <c r="FG34" s="202">
        <v>2545.8467175294118</v>
      </c>
      <c r="FH34" s="202">
        <v>2599.4213</v>
      </c>
      <c r="FI34" s="202">
        <v>3104.6279214705883</v>
      </c>
      <c r="FJ34" s="202">
        <v>2922.0941823529415</v>
      </c>
      <c r="FK34" s="202">
        <v>3003.381167397059</v>
      </c>
      <c r="FL34" s="202">
        <v>2772.185555073529</v>
      </c>
      <c r="FM34" s="202">
        <v>2310.4827438823536</v>
      </c>
      <c r="FN34" s="202">
        <v>3194.4774056764704</v>
      </c>
      <c r="FO34" s="202">
        <v>2822.0746599999998</v>
      </c>
      <c r="FP34" s="202">
        <v>2898.6467763529417</v>
      </c>
      <c r="FQ34" s="202">
        <v>2339.6337475294117</v>
      </c>
      <c r="FR34" s="202">
        <v>2750.1420577499994</v>
      </c>
      <c r="FS34" s="202">
        <v>3176.4410339999999</v>
      </c>
      <c r="FT34" s="202">
        <v>3549.9753646470581</v>
      </c>
      <c r="FU34" s="202">
        <v>3351.5662817499997</v>
      </c>
      <c r="FV34" s="202">
        <v>3043.1733652352941</v>
      </c>
      <c r="FW34" s="202">
        <v>3062.5164598235287</v>
      </c>
      <c r="FX34" s="202">
        <v>2352.5449330000001</v>
      </c>
      <c r="FY34" s="202">
        <v>2467.9365425294113</v>
      </c>
      <c r="FZ34" s="202">
        <v>3182.4525964117652</v>
      </c>
      <c r="GA34" s="202">
        <v>2791.9246787205884</v>
      </c>
      <c r="GB34" s="202">
        <v>2791.3351078235291</v>
      </c>
      <c r="GC34" s="202">
        <v>2694.2308485882354</v>
      </c>
      <c r="GD34" s="202">
        <v>2294.142101647059</v>
      </c>
      <c r="GE34" s="202">
        <v>2745.6542729264706</v>
      </c>
      <c r="GF34" s="202">
        <v>3161.051665705882</v>
      </c>
      <c r="GG34" s="202">
        <v>3021.694757352941</v>
      </c>
      <c r="GH34" s="202">
        <v>2747.4737091764714</v>
      </c>
      <c r="GI34" s="202">
        <v>2341.9782932205885</v>
      </c>
      <c r="GJ34" s="202">
        <v>2478.332513029412</v>
      </c>
      <c r="GK34" s="202">
        <v>2772.5224884117642</v>
      </c>
      <c r="GL34" s="202">
        <v>2830.8998591029413</v>
      </c>
      <c r="GM34" s="202">
        <v>2306.9376168235299</v>
      </c>
    </row>
    <row r="35" spans="1:195" s="209" customFormat="1" ht="17.25" customHeight="1">
      <c r="A35" s="215" t="s">
        <v>69</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c r="CZ35" s="202"/>
      <c r="DA35" s="202"/>
      <c r="DB35" s="202"/>
      <c r="DC35" s="202"/>
      <c r="DD35" s="202"/>
      <c r="DE35" s="202"/>
      <c r="DF35" s="202"/>
      <c r="DG35" s="202"/>
      <c r="DH35" s="202"/>
      <c r="DI35" s="202"/>
      <c r="DJ35" s="202"/>
      <c r="DK35" s="202"/>
      <c r="DL35" s="202"/>
      <c r="DM35" s="202"/>
      <c r="DN35" s="202"/>
      <c r="DO35" s="202"/>
      <c r="DP35" s="202"/>
      <c r="DQ35" s="202"/>
      <c r="DR35" s="202"/>
      <c r="DS35" s="202"/>
      <c r="DT35" s="202"/>
      <c r="DU35" s="202"/>
      <c r="DV35" s="202"/>
      <c r="DW35" s="202"/>
      <c r="DX35" s="202"/>
      <c r="DY35" s="202"/>
      <c r="DZ35" s="202"/>
      <c r="EA35" s="202"/>
      <c r="EB35" s="202"/>
      <c r="EC35" s="202"/>
      <c r="ED35" s="202"/>
      <c r="EE35" s="202"/>
      <c r="EF35" s="202"/>
      <c r="EG35" s="202"/>
      <c r="EH35" s="202"/>
      <c r="EI35" s="202"/>
      <c r="EJ35" s="202"/>
      <c r="EK35" s="202"/>
      <c r="EL35" s="202"/>
      <c r="EM35" s="202"/>
      <c r="EN35" s="202"/>
      <c r="EO35" s="202"/>
      <c r="EP35" s="202"/>
      <c r="EQ35" s="202"/>
      <c r="ER35" s="202"/>
      <c r="ES35" s="202"/>
      <c r="ET35" s="202"/>
      <c r="EU35" s="202"/>
      <c r="EV35" s="202"/>
      <c r="EW35" s="202"/>
      <c r="EX35" s="202"/>
      <c r="EY35" s="202"/>
      <c r="EZ35" s="202"/>
      <c r="FA35" s="202"/>
      <c r="FB35" s="202"/>
      <c r="FC35" s="202"/>
      <c r="FD35" s="202"/>
      <c r="FE35" s="202"/>
      <c r="FF35" s="202"/>
      <c r="FG35" s="316"/>
      <c r="FH35" s="316"/>
      <c r="FI35" s="316"/>
      <c r="FJ35" s="316"/>
      <c r="FK35" s="316"/>
      <c r="FL35" s="316"/>
      <c r="FM35" s="316"/>
      <c r="FN35" s="316"/>
      <c r="FO35" s="316"/>
      <c r="FP35" s="316"/>
      <c r="FQ35" s="316"/>
      <c r="FR35" s="316"/>
      <c r="FS35" s="316"/>
      <c r="FT35" s="316"/>
      <c r="FU35" s="316"/>
      <c r="FV35" s="316"/>
      <c r="FW35" s="316"/>
      <c r="FX35" s="316"/>
      <c r="FY35" s="316"/>
      <c r="FZ35" s="316"/>
      <c r="GA35" s="316"/>
      <c r="GB35" s="316"/>
      <c r="GC35" s="316"/>
      <c r="GD35" s="316"/>
      <c r="GE35" s="316"/>
      <c r="GF35" s="316"/>
      <c r="GG35" s="316"/>
      <c r="GH35" s="316"/>
      <c r="GI35" s="316"/>
      <c r="GJ35" s="316"/>
      <c r="GK35" s="316"/>
      <c r="GL35" s="316"/>
      <c r="GM35" s="316"/>
    </row>
    <row r="36" spans="1:195" s="209" customFormat="1" ht="12">
      <c r="A36" s="216" t="s">
        <v>93</v>
      </c>
      <c r="B36" s="211">
        <v>563</v>
      </c>
      <c r="C36" s="211">
        <v>492.3</v>
      </c>
      <c r="D36" s="211">
        <v>511.70000000000005</v>
      </c>
      <c r="E36" s="211">
        <v>518.5</v>
      </c>
      <c r="F36" s="211">
        <v>537.5</v>
      </c>
      <c r="G36" s="211">
        <v>520.1</v>
      </c>
      <c r="H36" s="211">
        <v>498.9</v>
      </c>
      <c r="I36" s="211">
        <v>477.4</v>
      </c>
      <c r="J36" s="211">
        <v>493</v>
      </c>
      <c r="K36" s="211">
        <v>451.5</v>
      </c>
      <c r="L36" s="211">
        <v>505.70000000000005</v>
      </c>
      <c r="M36" s="211">
        <v>488.5</v>
      </c>
      <c r="N36" s="211">
        <v>463.1</v>
      </c>
      <c r="O36" s="211">
        <v>481.20000000000005</v>
      </c>
      <c r="P36" s="211">
        <v>512.90000000000009</v>
      </c>
      <c r="Q36" s="211">
        <v>485.5</v>
      </c>
      <c r="R36" s="211">
        <v>473</v>
      </c>
      <c r="S36" s="211">
        <v>390.2</v>
      </c>
      <c r="T36" s="211">
        <v>395.29999999999995</v>
      </c>
      <c r="U36" s="211">
        <v>377.5</v>
      </c>
      <c r="V36" s="211">
        <v>403.4</v>
      </c>
      <c r="W36" s="211">
        <v>423.4</v>
      </c>
      <c r="X36" s="211">
        <v>460.8</v>
      </c>
      <c r="Y36" s="211">
        <v>474.4</v>
      </c>
      <c r="Z36" s="211">
        <v>486.14470787400001</v>
      </c>
      <c r="AA36" s="211">
        <v>409.21330196199995</v>
      </c>
      <c r="AB36" s="211">
        <v>438.27746494999997</v>
      </c>
      <c r="AC36" s="211">
        <v>463.40469267599997</v>
      </c>
      <c r="AD36" s="211">
        <v>491.05066547100012</v>
      </c>
      <c r="AE36" s="211">
        <v>453.61542919800002</v>
      </c>
      <c r="AF36" s="211">
        <v>423.14056452099999</v>
      </c>
      <c r="AG36" s="211">
        <v>403.09711566800001</v>
      </c>
      <c r="AH36" s="211">
        <v>385.83122424600003</v>
      </c>
      <c r="AI36" s="211">
        <v>435.67581364999995</v>
      </c>
      <c r="AJ36" s="211">
        <v>467.36394634199996</v>
      </c>
      <c r="AK36" s="211">
        <v>464.018802343</v>
      </c>
      <c r="AL36" s="211">
        <v>483.82040096499998</v>
      </c>
      <c r="AM36" s="211">
        <v>436.37206534299992</v>
      </c>
      <c r="AN36" s="211">
        <v>530.90099393800051</v>
      </c>
      <c r="AO36" s="211">
        <v>497.65063309699991</v>
      </c>
      <c r="AP36" s="211">
        <v>497.46074891900003</v>
      </c>
      <c r="AQ36" s="211">
        <v>531.82758905599985</v>
      </c>
      <c r="AR36" s="211">
        <v>506.53812875500006</v>
      </c>
      <c r="AS36" s="211">
        <v>446.23145713099984</v>
      </c>
      <c r="AT36" s="211">
        <v>500.94795101899979</v>
      </c>
      <c r="AU36" s="211">
        <v>525.16396309900006</v>
      </c>
      <c r="AV36" s="211">
        <v>558.54231479799989</v>
      </c>
      <c r="AW36" s="211">
        <v>568.42751597000006</v>
      </c>
      <c r="AX36" s="211">
        <v>570.09482940500004</v>
      </c>
      <c r="AY36" s="211">
        <v>560.37724545900005</v>
      </c>
      <c r="AZ36" s="211">
        <v>595.56227287900003</v>
      </c>
      <c r="BA36" s="211">
        <v>625.89543893100006</v>
      </c>
      <c r="BB36" s="211">
        <v>651.97509815900003</v>
      </c>
      <c r="BC36" s="211">
        <v>584.24292482600003</v>
      </c>
      <c r="BD36" s="211">
        <v>594.34882004400004</v>
      </c>
      <c r="BE36" s="211">
        <v>531.32283521300019</v>
      </c>
      <c r="BF36" s="211">
        <v>538.25194637499999</v>
      </c>
      <c r="BG36" s="211">
        <v>593.44508627300013</v>
      </c>
      <c r="BH36" s="211">
        <v>618.95088855200004</v>
      </c>
      <c r="BI36" s="211">
        <v>618.0696830340928</v>
      </c>
      <c r="BJ36" s="211">
        <v>711.37307259199997</v>
      </c>
      <c r="BK36" s="211">
        <v>645.01667074000011</v>
      </c>
      <c r="BL36" s="211">
        <v>732.44285776700008</v>
      </c>
      <c r="BM36" s="211">
        <v>636.98967883</v>
      </c>
      <c r="BN36" s="211">
        <v>694.73315236799988</v>
      </c>
      <c r="BO36" s="211">
        <v>692.06402549399991</v>
      </c>
      <c r="BP36" s="211">
        <v>674.3566347740001</v>
      </c>
      <c r="BQ36" s="211">
        <v>618.11541621800018</v>
      </c>
      <c r="BR36" s="211">
        <v>611.82653419600001</v>
      </c>
      <c r="BS36" s="211">
        <v>710.99135870600003</v>
      </c>
      <c r="BT36" s="211">
        <v>779.99912858999994</v>
      </c>
      <c r="BU36" s="211">
        <v>751.46727618499995</v>
      </c>
      <c r="BV36" s="211">
        <v>699.74438555999996</v>
      </c>
      <c r="BW36" s="211">
        <v>714.48793710000007</v>
      </c>
      <c r="BX36" s="211">
        <v>824.79171409800006</v>
      </c>
      <c r="BY36" s="211">
        <v>721.81575647200009</v>
      </c>
      <c r="BZ36" s="211">
        <v>761.48432656599982</v>
      </c>
      <c r="CA36" s="211">
        <v>728.74962849999986</v>
      </c>
      <c r="CB36" s="211">
        <v>725.63186188799989</v>
      </c>
      <c r="CC36" s="211">
        <v>673.5429447680001</v>
      </c>
      <c r="CD36" s="211">
        <v>646.91498003000004</v>
      </c>
      <c r="CE36" s="211">
        <v>651.10535792000007</v>
      </c>
      <c r="CF36" s="211">
        <v>677.19239628999981</v>
      </c>
      <c r="CG36" s="211">
        <v>901.21512503000008</v>
      </c>
      <c r="CH36" s="211">
        <v>827.1884811970001</v>
      </c>
      <c r="CI36" s="211">
        <v>861.03169787600018</v>
      </c>
      <c r="CJ36" s="211">
        <v>802.41097703499997</v>
      </c>
      <c r="CK36" s="211">
        <v>891.04185780000023</v>
      </c>
      <c r="CL36" s="211">
        <v>870.93013601000007</v>
      </c>
      <c r="CM36" s="211">
        <v>820.62430781000012</v>
      </c>
      <c r="CN36" s="211">
        <v>804.97383677000005</v>
      </c>
      <c r="CO36" s="211">
        <v>741.61339379000003</v>
      </c>
      <c r="CP36" s="211">
        <v>778.42605717399988</v>
      </c>
      <c r="CQ36" s="211">
        <v>819.26350679000006</v>
      </c>
      <c r="CR36" s="211">
        <v>796.26633831000015</v>
      </c>
      <c r="CS36" s="211">
        <v>962.85230828999988</v>
      </c>
      <c r="CT36" s="211">
        <v>1083.9693399300002</v>
      </c>
      <c r="CU36" s="211">
        <v>943.58620101999986</v>
      </c>
      <c r="CV36" s="211">
        <v>939.32700341999987</v>
      </c>
      <c r="CW36" s="211">
        <v>892.60162483999977</v>
      </c>
      <c r="CX36" s="211">
        <v>1056.5326287500002</v>
      </c>
      <c r="CY36" s="211">
        <v>906.86481528000002</v>
      </c>
      <c r="CZ36" s="211">
        <v>880.53126740999994</v>
      </c>
      <c r="DA36" s="211">
        <v>785.69618968500004</v>
      </c>
      <c r="DB36" s="211">
        <v>815.44550595999999</v>
      </c>
      <c r="DC36" s="211">
        <v>744.82898297000008</v>
      </c>
      <c r="DD36" s="211">
        <v>955.11872012000015</v>
      </c>
      <c r="DE36" s="211">
        <v>810.46169790999988</v>
      </c>
      <c r="DF36" s="211">
        <v>948.68163916099979</v>
      </c>
      <c r="DG36" s="211">
        <v>807.9052485110002</v>
      </c>
      <c r="DH36" s="211">
        <v>813.402402478</v>
      </c>
      <c r="DI36" s="211">
        <v>758.26925156899995</v>
      </c>
      <c r="DJ36" s="211">
        <v>809.88063610900008</v>
      </c>
      <c r="DK36" s="211">
        <v>779.82397685000012</v>
      </c>
      <c r="DL36" s="211">
        <v>819.76230549999991</v>
      </c>
      <c r="DM36" s="211">
        <v>702.33955486999992</v>
      </c>
      <c r="DN36" s="211">
        <v>637.92725341999994</v>
      </c>
      <c r="DO36" s="211">
        <v>675.60177263000003</v>
      </c>
      <c r="DP36" s="211">
        <v>728.67434857999979</v>
      </c>
      <c r="DQ36" s="211">
        <v>925.32717296999999</v>
      </c>
      <c r="DR36" s="211">
        <v>920.34916535000002</v>
      </c>
      <c r="DS36" s="211">
        <v>812.64256393999995</v>
      </c>
      <c r="DT36" s="211">
        <v>878.01464300000009</v>
      </c>
      <c r="DU36" s="211">
        <v>749.34114461500008</v>
      </c>
      <c r="DV36" s="211">
        <v>803.0201075450002</v>
      </c>
      <c r="DW36" s="211">
        <v>708.27464399999997</v>
      </c>
      <c r="DX36" s="211">
        <v>762.22458499999993</v>
      </c>
      <c r="DY36" s="211">
        <v>744.63298099999997</v>
      </c>
      <c r="DZ36" s="211">
        <v>706.01894299999992</v>
      </c>
      <c r="EA36" s="211">
        <v>721.97107700000015</v>
      </c>
      <c r="EB36" s="211">
        <v>760.39844730000004</v>
      </c>
      <c r="EC36" s="211">
        <v>598.64178700000002</v>
      </c>
      <c r="ED36" s="211">
        <v>807.79024199999992</v>
      </c>
      <c r="EE36" s="211">
        <v>813.33542299999988</v>
      </c>
      <c r="EF36" s="211">
        <v>871.81372199999998</v>
      </c>
      <c r="EG36" s="211">
        <v>765.69633399999998</v>
      </c>
      <c r="EH36" s="211">
        <v>839.93441399999995</v>
      </c>
      <c r="EI36" s="211">
        <v>755.73106699999994</v>
      </c>
      <c r="EJ36" s="211">
        <v>798.93658200000004</v>
      </c>
      <c r="EK36" s="211">
        <v>697.43343700000014</v>
      </c>
      <c r="EL36" s="211">
        <v>677.2711240000001</v>
      </c>
      <c r="EM36" s="211">
        <v>651.50375400000007</v>
      </c>
      <c r="EN36" s="211">
        <v>762.90144499999997</v>
      </c>
      <c r="EO36" s="211">
        <v>644.07646800000009</v>
      </c>
      <c r="EP36" s="211">
        <v>846.36277800000016</v>
      </c>
      <c r="EQ36" s="211">
        <v>744.39648099999999</v>
      </c>
      <c r="ER36" s="211">
        <v>805.32033199999989</v>
      </c>
      <c r="ES36" s="211">
        <v>791.44994499999996</v>
      </c>
      <c r="ET36" s="211">
        <v>845.66322700000001</v>
      </c>
      <c r="EU36" s="211">
        <v>800.95486499999993</v>
      </c>
      <c r="EV36" s="211">
        <v>830.13520799999992</v>
      </c>
      <c r="EW36" s="211">
        <v>760.79526699999985</v>
      </c>
      <c r="EX36" s="211">
        <v>721.90554100000008</v>
      </c>
      <c r="EY36" s="211">
        <v>725.18512199999986</v>
      </c>
      <c r="EZ36" s="211">
        <v>841.29084300000011</v>
      </c>
      <c r="FA36" s="211">
        <v>925.73907299999996</v>
      </c>
      <c r="FB36" s="211">
        <v>974.97126699199976</v>
      </c>
      <c r="FC36" s="211">
        <v>786.79757791899999</v>
      </c>
      <c r="FD36" s="211">
        <v>963.88303487100006</v>
      </c>
      <c r="FE36" s="211">
        <v>831.02843699999994</v>
      </c>
      <c r="FF36" s="211">
        <v>869.641572</v>
      </c>
      <c r="FG36" s="211">
        <v>809.40885199999991</v>
      </c>
      <c r="FH36" s="211">
        <v>805.17504199999985</v>
      </c>
      <c r="FI36" s="211">
        <v>754.63535900000011</v>
      </c>
      <c r="FJ36" s="211">
        <v>680.6076149999999</v>
      </c>
      <c r="FK36" s="211">
        <v>838.76914799999997</v>
      </c>
      <c r="FL36" s="211">
        <v>810.92511300000001</v>
      </c>
      <c r="FM36" s="211">
        <v>894.26405499999998</v>
      </c>
      <c r="FN36" s="211">
        <v>1073.559252604</v>
      </c>
      <c r="FO36" s="211">
        <v>769.0180519999999</v>
      </c>
      <c r="FP36" s="211">
        <v>888.26194799999996</v>
      </c>
      <c r="FQ36" s="211">
        <v>879.36133499999983</v>
      </c>
      <c r="FR36" s="211">
        <v>935.21908500000006</v>
      </c>
      <c r="FS36" s="211">
        <v>851.59529899999995</v>
      </c>
      <c r="FT36" s="211">
        <v>770.9450129999999</v>
      </c>
      <c r="FU36" s="211">
        <v>720.42933499999992</v>
      </c>
      <c r="FV36" s="211">
        <v>686.53434528600008</v>
      </c>
      <c r="FW36" s="211">
        <v>717.60154310300004</v>
      </c>
      <c r="FX36" s="211">
        <v>931.90709400000003</v>
      </c>
      <c r="FY36" s="211">
        <v>856.54307599999993</v>
      </c>
      <c r="FZ36" s="211">
        <v>795.67323199999998</v>
      </c>
      <c r="GA36" s="211">
        <v>822.95356099999992</v>
      </c>
      <c r="GB36" s="211">
        <v>874.44517199999984</v>
      </c>
      <c r="GC36" s="211">
        <v>723.06487500000003</v>
      </c>
      <c r="GD36" s="211">
        <v>773.37122499999998</v>
      </c>
      <c r="GE36" s="211">
        <v>768.09355199999993</v>
      </c>
      <c r="GF36" s="211">
        <v>778.05401699999993</v>
      </c>
      <c r="GG36" s="211">
        <v>765.30645500000014</v>
      </c>
      <c r="GH36" s="211">
        <v>754.03522600000008</v>
      </c>
      <c r="GI36" s="211">
        <v>928.78572199999996</v>
      </c>
      <c r="GJ36" s="211">
        <v>746.27357600000005</v>
      </c>
      <c r="GK36" s="211">
        <v>962.09830499999987</v>
      </c>
      <c r="GL36" s="211">
        <v>1004.9266010000001</v>
      </c>
      <c r="GM36" s="211">
        <v>668.19391800000005</v>
      </c>
    </row>
    <row r="37" spans="1:195" s="209" customFormat="1" ht="15" customHeight="1">
      <c r="A37" s="208" t="s">
        <v>94</v>
      </c>
      <c r="B37" s="217">
        <v>106.3</v>
      </c>
      <c r="C37" s="217">
        <v>177.2</v>
      </c>
      <c r="D37" s="217">
        <v>607.4</v>
      </c>
      <c r="E37" s="217">
        <v>871.2</v>
      </c>
      <c r="F37" s="217">
        <v>623.20000000000005</v>
      </c>
      <c r="G37" s="217">
        <v>803.6</v>
      </c>
      <c r="H37" s="217">
        <v>829.3</v>
      </c>
      <c r="I37" s="217">
        <v>585.1</v>
      </c>
      <c r="J37" s="217">
        <v>316.8</v>
      </c>
      <c r="K37" s="217">
        <v>878.4</v>
      </c>
      <c r="L37" s="217">
        <v>387.8</v>
      </c>
      <c r="M37" s="217">
        <v>605.9</v>
      </c>
      <c r="N37" s="217">
        <v>620</v>
      </c>
      <c r="O37" s="217">
        <v>352.2</v>
      </c>
      <c r="P37" s="217">
        <v>517.79999999999995</v>
      </c>
      <c r="Q37" s="217">
        <v>1135.0999999999999</v>
      </c>
      <c r="R37" s="217">
        <v>297.5</v>
      </c>
      <c r="S37" s="217">
        <v>367.1</v>
      </c>
      <c r="T37" s="217">
        <v>762</v>
      </c>
      <c r="U37" s="217">
        <v>495.2</v>
      </c>
      <c r="V37" s="217">
        <v>1104.2</v>
      </c>
      <c r="W37" s="217">
        <v>720.3</v>
      </c>
      <c r="X37" s="217">
        <v>578.6</v>
      </c>
      <c r="Y37" s="217">
        <v>804.2</v>
      </c>
      <c r="Z37" s="217">
        <v>781.65498953699921</v>
      </c>
      <c r="AA37" s="217">
        <v>726.90322623029431</v>
      </c>
      <c r="AB37" s="217">
        <v>882.06068767470447</v>
      </c>
      <c r="AC37" s="217">
        <v>788.72341896723606</v>
      </c>
      <c r="AD37" s="217">
        <v>994.785937097589</v>
      </c>
      <c r="AE37" s="217">
        <v>807.08373526305843</v>
      </c>
      <c r="AF37" s="217">
        <v>1044.2374331300009</v>
      </c>
      <c r="AG37" s="217">
        <v>934.14459442876444</v>
      </c>
      <c r="AH37" s="217">
        <v>613.21262341299962</v>
      </c>
      <c r="AI37" s="217">
        <v>290.33087648241309</v>
      </c>
      <c r="AJ37" s="217">
        <v>817.20732510923438</v>
      </c>
      <c r="AK37" s="217">
        <v>714.40550587570556</v>
      </c>
      <c r="AL37" s="217">
        <v>237.79784474035398</v>
      </c>
      <c r="AM37" s="217">
        <v>367.7784434641768</v>
      </c>
      <c r="AN37" s="217">
        <v>156.54883728276315</v>
      </c>
      <c r="AO37" s="217">
        <v>179.26559014188177</v>
      </c>
      <c r="AP37" s="217">
        <v>-15.320687455823295</v>
      </c>
      <c r="AQ37" s="217">
        <v>477.28452636235266</v>
      </c>
      <c r="AR37" s="217">
        <v>1101.1929805771767</v>
      </c>
      <c r="AS37" s="217">
        <v>261.65288083941198</v>
      </c>
      <c r="AT37" s="217">
        <v>915.32560529541229</v>
      </c>
      <c r="AU37" s="217">
        <v>887.13467786573574</v>
      </c>
      <c r="AV37" s="217">
        <v>949.29447291620056</v>
      </c>
      <c r="AW37" s="217">
        <v>1152.9751256979559</v>
      </c>
      <c r="AX37" s="217">
        <v>801.09216000422327</v>
      </c>
      <c r="AY37" s="217">
        <v>621.3054794686451</v>
      </c>
      <c r="AZ37" s="217">
        <v>636.89563446232978</v>
      </c>
      <c r="BA37" s="217">
        <v>549.18040492907949</v>
      </c>
      <c r="BB37" s="217">
        <v>506.76296748993627</v>
      </c>
      <c r="BC37" s="217">
        <v>1247.1738353487647</v>
      </c>
      <c r="BD37" s="217">
        <v>1448.4830419519744</v>
      </c>
      <c r="BE37" s="217">
        <v>79.12573951850581</v>
      </c>
      <c r="BF37" s="217">
        <v>250.93165051098842</v>
      </c>
      <c r="BG37" s="217">
        <v>950.27548902123613</v>
      </c>
      <c r="BH37" s="217">
        <v>764.13089790802553</v>
      </c>
      <c r="BI37" s="217">
        <v>1054.4666786411374</v>
      </c>
      <c r="BJ37" s="217">
        <v>981.14927598078884</v>
      </c>
      <c r="BK37" s="217">
        <v>521.8318485635881</v>
      </c>
      <c r="BL37" s="217">
        <v>854.80245751511654</v>
      </c>
      <c r="BM37" s="217">
        <v>13.188000025588204</v>
      </c>
      <c r="BN37" s="217">
        <v>160.9264409829413</v>
      </c>
      <c r="BO37" s="217">
        <v>367.08544873747093</v>
      </c>
      <c r="BP37" s="217">
        <v>386.28748222876317</v>
      </c>
      <c r="BQ37" s="217">
        <v>125.18808413211757</v>
      </c>
      <c r="BR37" s="217">
        <v>316.14782070729461</v>
      </c>
      <c r="BS37" s="217">
        <v>-86.64448370205902</v>
      </c>
      <c r="BT37" s="217">
        <v>212.34040491899975</v>
      </c>
      <c r="BU37" s="217">
        <v>483.67977455571236</v>
      </c>
      <c r="BV37" s="217">
        <v>666.30449312399458</v>
      </c>
      <c r="BW37" s="217">
        <v>818.84453119658792</v>
      </c>
      <c r="BX37" s="217">
        <v>1098.4035240868241</v>
      </c>
      <c r="BY37" s="217">
        <v>510.7830015521173</v>
      </c>
      <c r="BZ37" s="217">
        <v>645.07540871882452</v>
      </c>
      <c r="CA37" s="217">
        <v>-82.222028906764692</v>
      </c>
      <c r="CB37" s="217">
        <v>222.34906368800009</v>
      </c>
      <c r="CC37" s="217">
        <v>80.449721870000246</v>
      </c>
      <c r="CD37" s="217">
        <v>409.28052002900057</v>
      </c>
      <c r="CE37" s="217">
        <v>217.1736318094714</v>
      </c>
      <c r="CF37" s="217">
        <v>576.38148517129366</v>
      </c>
      <c r="CG37" s="217">
        <v>742.97017952000044</v>
      </c>
      <c r="CH37" s="217">
        <v>573.38923613870509</v>
      </c>
      <c r="CI37" s="217">
        <v>555.76448273470737</v>
      </c>
      <c r="CJ37" s="217">
        <v>293.99068894035275</v>
      </c>
      <c r="CK37" s="217">
        <v>-67.465625305001041</v>
      </c>
      <c r="CL37" s="217">
        <v>-24.95659748076508</v>
      </c>
      <c r="CM37" s="217">
        <v>659.12548207800046</v>
      </c>
      <c r="CN37" s="217">
        <v>512.33717122870519</v>
      </c>
      <c r="CO37" s="217">
        <v>167.99631900070469</v>
      </c>
      <c r="CP37" s="217">
        <v>5.2046219961168241</v>
      </c>
      <c r="CQ37" s="217">
        <v>176.77598202123494</v>
      </c>
      <c r="CR37" s="217">
        <v>868.52296153799944</v>
      </c>
      <c r="CS37" s="217">
        <v>274.95115221200058</v>
      </c>
      <c r="CT37" s="217">
        <v>20.785382049334004</v>
      </c>
      <c r="CU37" s="217">
        <v>56.685713936706193</v>
      </c>
      <c r="CV37" s="217">
        <v>-46.631249322999153</v>
      </c>
      <c r="CW37" s="217">
        <v>472.37409182899995</v>
      </c>
      <c r="CX37" s="217">
        <v>60.563935586294157</v>
      </c>
      <c r="CY37" s="217">
        <v>-379.00837146470627</v>
      </c>
      <c r="CZ37" s="217">
        <v>44.485657700999525</v>
      </c>
      <c r="DA37" s="217">
        <v>-18.936123644000734</v>
      </c>
      <c r="DB37" s="217">
        <v>40.304143518705622</v>
      </c>
      <c r="DC37" s="217">
        <v>186.60440826499985</v>
      </c>
      <c r="DD37" s="217">
        <v>736.65518617800035</v>
      </c>
      <c r="DE37" s="217">
        <v>564.03795825600218</v>
      </c>
      <c r="DF37" s="217">
        <v>294.90925568045327</v>
      </c>
      <c r="DG37" s="217">
        <v>350.04129987800019</v>
      </c>
      <c r="DH37" s="217">
        <v>230.77938200099965</v>
      </c>
      <c r="DI37" s="217">
        <v>-227.6450926630007</v>
      </c>
      <c r="DJ37" s="217">
        <v>470.73795056129444</v>
      </c>
      <c r="DK37" s="217">
        <v>541.64678367629347</v>
      </c>
      <c r="DL37" s="217">
        <v>394.34441243570603</v>
      </c>
      <c r="DM37" s="217">
        <v>423.62012409100043</v>
      </c>
      <c r="DN37" s="217">
        <v>480.99011520629341</v>
      </c>
      <c r="DO37" s="217">
        <v>325.38101771700059</v>
      </c>
      <c r="DP37" s="217">
        <v>852.03753089699967</v>
      </c>
      <c r="DQ37" s="217">
        <v>438.94931059853013</v>
      </c>
      <c r="DR37" s="217">
        <v>246.20192884000008</v>
      </c>
      <c r="DS37" s="217">
        <v>428.5044213390014</v>
      </c>
      <c r="DT37" s="217">
        <v>22.935276930999592</v>
      </c>
      <c r="DU37" s="217">
        <v>-10.06249982729368</v>
      </c>
      <c r="DV37" s="217">
        <v>494.14363086300006</v>
      </c>
      <c r="DW37" s="217">
        <v>537.75225846799879</v>
      </c>
      <c r="DX37" s="217">
        <v>612.82434464670519</v>
      </c>
      <c r="DY37" s="217">
        <v>97.638044410293688</v>
      </c>
      <c r="DZ37" s="217">
        <v>178.2854355609999</v>
      </c>
      <c r="EA37" s="217">
        <v>232.8458694337057</v>
      </c>
      <c r="EB37" s="217">
        <v>813.43885306100003</v>
      </c>
      <c r="EC37" s="217">
        <v>641.46876745858788</v>
      </c>
      <c r="ED37" s="217">
        <v>265.37988143829489</v>
      </c>
      <c r="EE37" s="217">
        <v>580.27666133370622</v>
      </c>
      <c r="EF37" s="217">
        <v>211.43558549729315</v>
      </c>
      <c r="EG37" s="217">
        <v>-2.3697152829996777</v>
      </c>
      <c r="EH37" s="217">
        <v>376.70277761499898</v>
      </c>
      <c r="EI37" s="217">
        <v>193.86459544099984</v>
      </c>
      <c r="EJ37" s="217">
        <v>491.17878176170609</v>
      </c>
      <c r="EK37" s="217">
        <v>320.4089522249991</v>
      </c>
      <c r="EL37" s="217">
        <v>490.55457398570633</v>
      </c>
      <c r="EM37" s="217">
        <v>62.272812215293527</v>
      </c>
      <c r="EN37" s="217">
        <v>728.74092834229384</v>
      </c>
      <c r="EO37" s="217">
        <v>616.02791064464611</v>
      </c>
      <c r="EP37" s="217">
        <v>458.61662164000063</v>
      </c>
      <c r="EQ37" s="217">
        <v>332.2615031132932</v>
      </c>
      <c r="ER37" s="217">
        <v>116.97314123100043</v>
      </c>
      <c r="ES37" s="217">
        <v>-71.595417295999937</v>
      </c>
      <c r="ET37" s="217">
        <v>370.64632639699943</v>
      </c>
      <c r="EU37" s="217">
        <v>702.82632006599965</v>
      </c>
      <c r="EV37" s="217">
        <v>311.27105346399986</v>
      </c>
      <c r="EW37" s="217">
        <v>152.85192145670683</v>
      </c>
      <c r="EX37" s="217">
        <v>157.52950518170582</v>
      </c>
      <c r="EY37" s="217">
        <v>73.816278150000258</v>
      </c>
      <c r="EZ37" s="217">
        <v>628.16882722199887</v>
      </c>
      <c r="FA37" s="217">
        <v>233.65163843094254</v>
      </c>
      <c r="FB37" s="217">
        <v>85.108885497882966</v>
      </c>
      <c r="FC37" s="217">
        <v>414.64923849494221</v>
      </c>
      <c r="FD37" s="217">
        <v>784.66246066917643</v>
      </c>
      <c r="FE37" s="217">
        <v>437.96890031852945</v>
      </c>
      <c r="FF37" s="217">
        <v>324.07895823500002</v>
      </c>
      <c r="FG37" s="217">
        <v>467.03828260258865</v>
      </c>
      <c r="FH37" s="217">
        <v>944.2524935440008</v>
      </c>
      <c r="FI37" s="217">
        <v>145.70826821441216</v>
      </c>
      <c r="FJ37" s="217">
        <v>205.97939443805791</v>
      </c>
      <c r="FK37" s="217">
        <v>-65.991694264058836</v>
      </c>
      <c r="FL37" s="217">
        <v>245.90505837847036</v>
      </c>
      <c r="FM37" s="217">
        <v>657.92580622464561</v>
      </c>
      <c r="FN37" s="217">
        <v>47.883658087529007</v>
      </c>
      <c r="FO37" s="217">
        <v>149.55119065000048</v>
      </c>
      <c r="FP37" s="217">
        <v>38.47853753405856</v>
      </c>
      <c r="FQ37" s="217">
        <v>355.70547865658926</v>
      </c>
      <c r="FR37" s="217">
        <v>-25.472813547999248</v>
      </c>
      <c r="FS37" s="217">
        <v>-316.95723236299949</v>
      </c>
      <c r="FT37" s="217">
        <v>69.287846272941678</v>
      </c>
      <c r="FU37" s="217">
        <v>-159.46098121300025</v>
      </c>
      <c r="FV37" s="217">
        <v>1.5997738337065093</v>
      </c>
      <c r="FW37" s="217">
        <v>-64.899948585528762</v>
      </c>
      <c r="FX37" s="217">
        <v>541.56282375099897</v>
      </c>
      <c r="FY37" s="217">
        <v>461.93008982258897</v>
      </c>
      <c r="FZ37" s="217">
        <v>164.20484314223506</v>
      </c>
      <c r="GA37" s="217">
        <v>66.486616439411179</v>
      </c>
      <c r="GB37" s="217">
        <v>-39.537988272529212</v>
      </c>
      <c r="GC37" s="217">
        <v>-483.69389778623588</v>
      </c>
      <c r="GD37" s="217">
        <v>49.939714089940765</v>
      </c>
      <c r="GE37" s="217">
        <v>-204.40713367147069</v>
      </c>
      <c r="GF37" s="217">
        <v>117.92189448811719</v>
      </c>
      <c r="GG37" s="217">
        <v>-15.781180702940562</v>
      </c>
      <c r="GH37" s="217">
        <v>45.853204812527288</v>
      </c>
      <c r="GI37" s="217">
        <v>348.94418926241156</v>
      </c>
      <c r="GJ37" s="217">
        <v>379.74102195058879</v>
      </c>
      <c r="GK37" s="217">
        <v>179.45437146623689</v>
      </c>
      <c r="GL37" s="217">
        <v>306.32418634305918</v>
      </c>
      <c r="GM37" s="217">
        <v>516.24789582647054</v>
      </c>
    </row>
    <row r="38" spans="1:195" s="219" customFormat="1" ht="12">
      <c r="A38" s="218" t="s">
        <v>99</v>
      </c>
      <c r="B38" s="204">
        <v>4228.1000000000004</v>
      </c>
      <c r="C38" s="204">
        <v>3998.3</v>
      </c>
      <c r="D38" s="204">
        <v>4058.8</v>
      </c>
      <c r="E38" s="204">
        <v>3722.5</v>
      </c>
      <c r="F38" s="204">
        <v>3722.6</v>
      </c>
      <c r="G38" s="204">
        <v>3920.3</v>
      </c>
      <c r="H38" s="204">
        <v>4252.2</v>
      </c>
      <c r="I38" s="204">
        <v>3535.8</v>
      </c>
      <c r="J38" s="204">
        <v>3836.5</v>
      </c>
      <c r="K38" s="204">
        <v>3730.8</v>
      </c>
      <c r="L38" s="204">
        <v>3907.5</v>
      </c>
      <c r="M38" s="204">
        <v>4380.7</v>
      </c>
      <c r="N38" s="204">
        <v>4423.7</v>
      </c>
      <c r="O38" s="204">
        <v>3916</v>
      </c>
      <c r="P38" s="204">
        <v>4146.7</v>
      </c>
      <c r="Q38" s="204">
        <v>3551.3</v>
      </c>
      <c r="R38" s="204">
        <v>3894.6</v>
      </c>
      <c r="S38" s="204">
        <v>3997.2</v>
      </c>
      <c r="T38" s="204">
        <v>4610.1000000000004</v>
      </c>
      <c r="U38" s="204">
        <v>3743.7</v>
      </c>
      <c r="V38" s="204">
        <v>3965.2</v>
      </c>
      <c r="W38" s="204">
        <v>3945.2</v>
      </c>
      <c r="X38" s="204">
        <v>3857.8</v>
      </c>
      <c r="Y38" s="204">
        <v>4134.1000000000004</v>
      </c>
      <c r="Z38" s="204">
        <v>4415.3033455109999</v>
      </c>
      <c r="AA38" s="204">
        <v>3901.0179079570003</v>
      </c>
      <c r="AB38" s="204">
        <v>4185.1729258599989</v>
      </c>
      <c r="AC38" s="204">
        <v>3772.2105160550004</v>
      </c>
      <c r="AD38" s="204">
        <v>3988.8950310980008</v>
      </c>
      <c r="AE38" s="204">
        <v>4064.8084368139998</v>
      </c>
      <c r="AF38" s="204">
        <v>4369.0882966510007</v>
      </c>
      <c r="AG38" s="204">
        <v>3783.9059766849996</v>
      </c>
      <c r="AH38" s="204">
        <v>3986.2489296590002</v>
      </c>
      <c r="AI38" s="204">
        <v>4075.8820384030005</v>
      </c>
      <c r="AJ38" s="204">
        <v>4197.0490825629986</v>
      </c>
      <c r="AK38" s="204">
        <v>4306.3349223539999</v>
      </c>
      <c r="AL38" s="204">
        <v>4477.2824860730016</v>
      </c>
      <c r="AM38" s="204">
        <v>4163.6014414910005</v>
      </c>
      <c r="AN38" s="204">
        <v>4161.3508253589998</v>
      </c>
      <c r="AO38" s="204">
        <v>3969.2499639329994</v>
      </c>
      <c r="AP38" s="204">
        <v>3926.0129345220003</v>
      </c>
      <c r="AQ38" s="204">
        <v>3883.3088263109998</v>
      </c>
      <c r="AR38" s="204">
        <v>4457.2342131910009</v>
      </c>
      <c r="AS38" s="204">
        <v>3888.8625974909996</v>
      </c>
      <c r="AT38" s="204">
        <v>3980.6439484100001</v>
      </c>
      <c r="AU38" s="204">
        <v>3999.7273561559118</v>
      </c>
      <c r="AV38" s="204">
        <v>4015.2318101083183</v>
      </c>
      <c r="AW38" s="204">
        <v>4152.4956909326611</v>
      </c>
      <c r="AX38" s="204">
        <v>4261.6781056886357</v>
      </c>
      <c r="AY38" s="204">
        <v>3821.5666683511749</v>
      </c>
      <c r="AZ38" s="204">
        <v>3997.0144528898591</v>
      </c>
      <c r="BA38" s="204">
        <v>3615.9121281894918</v>
      </c>
      <c r="BB38" s="204">
        <v>3696.4660403695248</v>
      </c>
      <c r="BC38" s="204">
        <v>3847.820278913</v>
      </c>
      <c r="BD38" s="204">
        <v>4352.4331131503859</v>
      </c>
      <c r="BE38" s="204">
        <v>3929.0415936270938</v>
      </c>
      <c r="BF38" s="204">
        <v>3841.4137033286356</v>
      </c>
      <c r="BG38" s="204">
        <v>3871.9902136471769</v>
      </c>
      <c r="BH38" s="204">
        <v>3902.3312540262018</v>
      </c>
      <c r="BI38" s="204">
        <v>4189.1800372987591</v>
      </c>
      <c r="BJ38" s="204">
        <v>4397.7702946301415</v>
      </c>
      <c r="BK38" s="204">
        <v>4058.6211012079998</v>
      </c>
      <c r="BL38" s="204">
        <v>4295.7254781379988</v>
      </c>
      <c r="BM38" s="204">
        <v>3726.8856896599996</v>
      </c>
      <c r="BN38" s="204">
        <v>3838.6994151230001</v>
      </c>
      <c r="BO38" s="204">
        <v>3852.9180753050005</v>
      </c>
      <c r="BP38" s="204">
        <v>4530.926040590999</v>
      </c>
      <c r="BQ38" s="204">
        <v>3909.2483198060004</v>
      </c>
      <c r="BR38" s="204">
        <v>3962.7369215430003</v>
      </c>
      <c r="BS38" s="204">
        <v>3918.4707568509998</v>
      </c>
      <c r="BT38" s="204">
        <v>4127.8471749589989</v>
      </c>
      <c r="BU38" s="204">
        <v>4324.1252162921828</v>
      </c>
      <c r="BV38" s="204">
        <v>4389.0624349928185</v>
      </c>
      <c r="BW38" s="204">
        <v>3945.9266805259999</v>
      </c>
      <c r="BX38" s="204">
        <v>4248.8274419260006</v>
      </c>
      <c r="BY38" s="204">
        <v>3589.707421355</v>
      </c>
      <c r="BZ38" s="204">
        <v>3891.1392568760007</v>
      </c>
      <c r="CA38" s="204">
        <v>3865.1047012549998</v>
      </c>
      <c r="CB38" s="204">
        <v>4127.9294650760003</v>
      </c>
      <c r="CC38" s="204">
        <v>3921.2122466380006</v>
      </c>
      <c r="CD38" s="204">
        <v>4095.7455980590003</v>
      </c>
      <c r="CE38" s="204">
        <v>3820.5767055530009</v>
      </c>
      <c r="CF38" s="204">
        <v>3786.0415758529994</v>
      </c>
      <c r="CG38" s="204">
        <v>3936.3705555500005</v>
      </c>
      <c r="CH38" s="204">
        <v>4259.9589890889993</v>
      </c>
      <c r="CI38" s="204">
        <v>4282.1937688460011</v>
      </c>
      <c r="CJ38" s="204">
        <v>4023.6193750930001</v>
      </c>
      <c r="CK38" s="204">
        <v>3588.1052419949992</v>
      </c>
      <c r="CL38" s="204">
        <v>3783.9439869409998</v>
      </c>
      <c r="CM38" s="204">
        <v>3936.493736888001</v>
      </c>
      <c r="CN38" s="204">
        <v>4184.0591012340001</v>
      </c>
      <c r="CO38" s="204">
        <v>4032.3624320259992</v>
      </c>
      <c r="CP38" s="204">
        <v>3765.1846388759996</v>
      </c>
      <c r="CQ38" s="204">
        <v>3833.485572223</v>
      </c>
      <c r="CR38" s="204">
        <v>3815.732130848</v>
      </c>
      <c r="CS38" s="204">
        <v>3923.6344695020007</v>
      </c>
      <c r="CT38" s="204">
        <v>4249.320207396001</v>
      </c>
      <c r="CU38" s="204">
        <v>3870.8387531920007</v>
      </c>
      <c r="CV38" s="204">
        <v>3883.6891340970005</v>
      </c>
      <c r="CW38" s="204">
        <v>3643.3033116689999</v>
      </c>
      <c r="CX38" s="204">
        <v>3655.8611161010003</v>
      </c>
      <c r="CY38" s="204">
        <v>3576.1846055799997</v>
      </c>
      <c r="CZ38" s="204">
        <v>4201.6706001109997</v>
      </c>
      <c r="DA38" s="204">
        <v>3768.4282360409993</v>
      </c>
      <c r="DB38" s="204">
        <v>3711.7383377139995</v>
      </c>
      <c r="DC38" s="204">
        <v>3781.0874147349996</v>
      </c>
      <c r="DD38" s="204">
        <v>3788.6939750480005</v>
      </c>
      <c r="DE38" s="204">
        <v>3991.607853666002</v>
      </c>
      <c r="DF38" s="204">
        <v>4126.4917566061595</v>
      </c>
      <c r="DG38" s="204">
        <v>3774.7704171390001</v>
      </c>
      <c r="DH38" s="204">
        <v>3926.0871744789997</v>
      </c>
      <c r="DI38" s="204">
        <v>3493.6823389059996</v>
      </c>
      <c r="DJ38" s="204">
        <v>3653.6366484350006</v>
      </c>
      <c r="DK38" s="204">
        <v>3682.7990422909998</v>
      </c>
      <c r="DL38" s="204">
        <v>4086.866806171</v>
      </c>
      <c r="DM38" s="204">
        <v>3676.6690289610005</v>
      </c>
      <c r="DN38" s="204">
        <v>3846.5375303909991</v>
      </c>
      <c r="DO38" s="204">
        <v>3791.3053040970003</v>
      </c>
      <c r="DP38" s="204">
        <v>3668.1974794769994</v>
      </c>
      <c r="DQ38" s="204">
        <v>3970.6218747450007</v>
      </c>
      <c r="DR38" s="204">
        <v>4224.7471941900003</v>
      </c>
      <c r="DS38" s="204">
        <v>3936.8684852790011</v>
      </c>
      <c r="DT38" s="204">
        <v>4008.3005699309997</v>
      </c>
      <c r="DU38" s="204">
        <v>3579.2252480230004</v>
      </c>
      <c r="DV38" s="204">
        <v>3706.3049384080005</v>
      </c>
      <c r="DW38" s="204">
        <v>3885.9008024679988</v>
      </c>
      <c r="DX38" s="204">
        <v>4550.594350381999</v>
      </c>
      <c r="DY38" s="204">
        <v>3816.3267084249997</v>
      </c>
      <c r="DZ38" s="204">
        <v>3722.4778305609998</v>
      </c>
      <c r="EA38" s="204">
        <v>3771.9147246689995</v>
      </c>
      <c r="EB38" s="204">
        <v>3800.3259003610001</v>
      </c>
      <c r="EC38" s="204">
        <v>3954.8127728459999</v>
      </c>
      <c r="ED38" s="204">
        <v>4044.6061052030009</v>
      </c>
      <c r="EE38" s="204">
        <v>3879.5992725690003</v>
      </c>
      <c r="EF38" s="204">
        <v>4030.5050067619995</v>
      </c>
      <c r="EG38" s="204">
        <v>3703.3413987170002</v>
      </c>
      <c r="EH38" s="204">
        <v>3725.4462716149997</v>
      </c>
      <c r="EI38" s="204">
        <v>3801.8797924409996</v>
      </c>
      <c r="EJ38" s="204">
        <v>4292.9846719970001</v>
      </c>
      <c r="EK38" s="204">
        <v>3926.5682492249989</v>
      </c>
      <c r="EL38" s="204">
        <v>4000.4447037210002</v>
      </c>
      <c r="EM38" s="204">
        <v>3795.7799479799996</v>
      </c>
      <c r="EN38" s="204">
        <v>3881.4200576069998</v>
      </c>
      <c r="EO38" s="204">
        <v>4033.6854845269986</v>
      </c>
      <c r="EP38" s="204">
        <v>4416.8490546400008</v>
      </c>
      <c r="EQ38" s="204">
        <v>3761.5268158779991</v>
      </c>
      <c r="ER38" s="204">
        <v>3984.2232657310001</v>
      </c>
      <c r="ES38" s="204">
        <v>3580.6817877040003</v>
      </c>
      <c r="ET38" s="204">
        <v>3874.7033033969992</v>
      </c>
      <c r="EU38" s="204">
        <v>4146.2931550659996</v>
      </c>
      <c r="EV38" s="204">
        <v>4359.1164139639995</v>
      </c>
      <c r="EW38" s="204">
        <v>4061.4206154420008</v>
      </c>
      <c r="EX38" s="204">
        <v>3813.585153167</v>
      </c>
      <c r="EY38" s="204">
        <v>3833.4188726500001</v>
      </c>
      <c r="EZ38" s="204">
        <v>4037.1600077219991</v>
      </c>
      <c r="FA38" s="204">
        <v>4146.8472190780012</v>
      </c>
      <c r="FB38" s="204">
        <v>4119.3767307840008</v>
      </c>
      <c r="FC38" s="204">
        <v>4012.8725238110014</v>
      </c>
      <c r="FD38" s="204">
        <v>4031.5758835989991</v>
      </c>
      <c r="FE38" s="204">
        <v>3625.887774495</v>
      </c>
      <c r="FF38" s="204">
        <v>3729.3073322350001</v>
      </c>
      <c r="FG38" s="204">
        <v>3822.2938521320007</v>
      </c>
      <c r="FH38" s="204">
        <v>4348.8488355440004</v>
      </c>
      <c r="FI38" s="204">
        <v>4004.9715486850005</v>
      </c>
      <c r="FJ38" s="204">
        <v>3808.6811917909995</v>
      </c>
      <c r="FK38" s="204">
        <v>3776.158621133</v>
      </c>
      <c r="FL38" s="204">
        <v>3829.0157264519994</v>
      </c>
      <c r="FM38" s="204">
        <v>3862.6726051069991</v>
      </c>
      <c r="FN38" s="204">
        <v>4315.9203163679995</v>
      </c>
      <c r="FO38" s="204">
        <v>3740.6439026500002</v>
      </c>
      <c r="FP38" s="204">
        <v>3825.387261887</v>
      </c>
      <c r="FQ38" s="204">
        <v>3574.7005611860009</v>
      </c>
      <c r="FR38" s="204">
        <v>3659.888329202</v>
      </c>
      <c r="FS38" s="204">
        <v>3711.0791006370005</v>
      </c>
      <c r="FT38" s="204">
        <v>4390.2082239199999</v>
      </c>
      <c r="FU38" s="204">
        <v>3912.5346355369993</v>
      </c>
      <c r="FV38" s="204">
        <v>3731.3074843550007</v>
      </c>
      <c r="FW38" s="204">
        <v>3715.218054341</v>
      </c>
      <c r="FX38" s="204">
        <v>3826.0148507509989</v>
      </c>
      <c r="FY38" s="204">
        <v>3786.4097083520001</v>
      </c>
      <c r="FZ38" s="204">
        <v>4142.3306715540002</v>
      </c>
      <c r="GA38" s="204">
        <v>3681.3648561599994</v>
      </c>
      <c r="GB38" s="204">
        <v>3626.2422915510001</v>
      </c>
      <c r="GC38" s="204">
        <v>2933.6018258019994</v>
      </c>
      <c r="GD38" s="204">
        <v>3117.4530407369998</v>
      </c>
      <c r="GE38" s="204">
        <v>3309.3406912549999</v>
      </c>
      <c r="GF38" s="204">
        <v>4057.0275771939992</v>
      </c>
      <c r="GG38" s="204">
        <v>3771.2200316500007</v>
      </c>
      <c r="GH38" s="204">
        <v>3547.3621399889989</v>
      </c>
      <c r="GI38" s="204">
        <v>3619.7082044829999</v>
      </c>
      <c r="GJ38" s="204">
        <v>3604.3471109800007</v>
      </c>
      <c r="GK38" s="204">
        <v>3914.075164878001</v>
      </c>
      <c r="GL38" s="204">
        <v>4142.1506464459999</v>
      </c>
      <c r="GM38" s="204">
        <v>3491.3794306500004</v>
      </c>
    </row>
    <row r="39" spans="1:195" s="219" customFormat="1" ht="12">
      <c r="A39" s="220" t="s">
        <v>95</v>
      </c>
      <c r="B39" s="221">
        <f t="shared" ref="B39:BM39" si="556">1-B40</f>
        <v>0.60572285780829571</v>
      </c>
      <c r="C39" s="221">
        <f t="shared" si="556"/>
        <v>0.59100010270843772</v>
      </c>
      <c r="D39" s="221">
        <f t="shared" si="556"/>
        <v>0.58011170513098964</v>
      </c>
      <c r="E39" s="221">
        <f t="shared" si="556"/>
        <v>0.54459570800749146</v>
      </c>
      <c r="F39" s="221">
        <f t="shared" si="556"/>
        <v>0.52646789194266175</v>
      </c>
      <c r="G39" s="221">
        <f t="shared" si="556"/>
        <v>0.52713132940436258</v>
      </c>
      <c r="H39" s="221">
        <f t="shared" si="556"/>
        <v>0.53623421808525085</v>
      </c>
      <c r="I39" s="221">
        <f t="shared" si="556"/>
        <v>0.54407438749105064</v>
      </c>
      <c r="J39" s="221">
        <f t="shared" si="556"/>
        <v>0.50840356634912387</v>
      </c>
      <c r="K39" s="221">
        <f t="shared" si="556"/>
        <v>0.51726665944827976</v>
      </c>
      <c r="L39" s="221">
        <f t="shared" si="556"/>
        <v>0.54049668530585881</v>
      </c>
      <c r="M39" s="221">
        <f t="shared" si="556"/>
        <v>0.60444946092106966</v>
      </c>
      <c r="N39" s="221">
        <f t="shared" si="556"/>
        <v>0.60423512641786381</v>
      </c>
      <c r="O39" s="221">
        <f t="shared" si="556"/>
        <v>0.59959307135834972</v>
      </c>
      <c r="P39" s="221">
        <f t="shared" si="556"/>
        <v>0.60064622691452674</v>
      </c>
      <c r="Q39" s="221">
        <f t="shared" si="556"/>
        <v>0.60474565546018599</v>
      </c>
      <c r="R39" s="221">
        <f t="shared" si="556"/>
        <v>0.60006120275752695</v>
      </c>
      <c r="S39" s="221">
        <f t="shared" si="556"/>
        <v>0.60956326764356572</v>
      </c>
      <c r="T39" s="221">
        <f t="shared" si="556"/>
        <v>0.6352686842381976</v>
      </c>
      <c r="U39" s="221">
        <f t="shared" si="556"/>
        <v>0.63488756992333739</v>
      </c>
      <c r="V39" s="221">
        <f t="shared" si="556"/>
        <v>0.62477093773935932</v>
      </c>
      <c r="W39" s="221">
        <f t="shared" si="556"/>
        <v>0.62484711446089536</v>
      </c>
      <c r="X39" s="221">
        <f t="shared" si="556"/>
        <v>0.63907331275214063</v>
      </c>
      <c r="Y39" s="221">
        <f t="shared" si="556"/>
        <v>0.67187152508523851</v>
      </c>
      <c r="Z39" s="221">
        <f t="shared" si="556"/>
        <v>0.66921139661297935</v>
      </c>
      <c r="AA39" s="221">
        <f t="shared" si="556"/>
        <v>0.65034049714381692</v>
      </c>
      <c r="AB39" s="221">
        <f t="shared" si="556"/>
        <v>0.63494667357900636</v>
      </c>
      <c r="AC39" s="221">
        <f t="shared" si="556"/>
        <v>0.62606169418001834</v>
      </c>
      <c r="AD39" s="221">
        <f t="shared" si="556"/>
        <v>0.59718659671095597</v>
      </c>
      <c r="AE39" s="221">
        <f t="shared" si="556"/>
        <v>0.5929533543224248</v>
      </c>
      <c r="AF39" s="221">
        <f t="shared" si="556"/>
        <v>0.59413761324056602</v>
      </c>
      <c r="AG39" s="221">
        <f t="shared" si="556"/>
        <v>0.61135074405606926</v>
      </c>
      <c r="AH39" s="221">
        <f t="shared" si="556"/>
        <v>0.57853620210724788</v>
      </c>
      <c r="AI39" s="221">
        <f t="shared" si="556"/>
        <v>0.57845083916530271</v>
      </c>
      <c r="AJ39" s="221">
        <f t="shared" si="556"/>
        <v>0.5982123719090312</v>
      </c>
      <c r="AK39" s="221">
        <f t="shared" si="556"/>
        <v>0.63445669078789413</v>
      </c>
      <c r="AL39" s="221">
        <f t="shared" si="556"/>
        <v>0.60649285897899197</v>
      </c>
      <c r="AM39" s="221">
        <f t="shared" si="556"/>
        <v>0.58982927057110035</v>
      </c>
      <c r="AN39" s="221">
        <f t="shared" si="556"/>
        <v>0.60023387901412351</v>
      </c>
      <c r="AO39" s="221">
        <f t="shared" si="556"/>
        <v>0.5670568658001014</v>
      </c>
      <c r="AP39" s="221">
        <f t="shared" si="556"/>
        <v>0.55972010966332819</v>
      </c>
      <c r="AQ39" s="221">
        <f t="shared" si="556"/>
        <v>0.55100963260216829</v>
      </c>
      <c r="AR39" s="221">
        <f t="shared" si="556"/>
        <v>0.43010254316996788</v>
      </c>
      <c r="AS39" s="221">
        <f t="shared" si="556"/>
        <v>0.43353286943508818</v>
      </c>
      <c r="AT39" s="221">
        <f t="shared" si="556"/>
        <v>0.4060260998309303</v>
      </c>
      <c r="AU39" s="221">
        <f t="shared" si="556"/>
        <v>0.40630765556095449</v>
      </c>
      <c r="AV39" s="221">
        <f t="shared" si="556"/>
        <v>0.46226636734049953</v>
      </c>
      <c r="AW39" s="221">
        <f t="shared" si="556"/>
        <v>0.52040326727298503</v>
      </c>
      <c r="AX39" s="221">
        <f t="shared" si="556"/>
        <v>0.50128667825291817</v>
      </c>
      <c r="AY39" s="221">
        <f t="shared" si="556"/>
        <v>0.46414086207691252</v>
      </c>
      <c r="AZ39" s="221">
        <f t="shared" si="556"/>
        <v>0.43379853110464806</v>
      </c>
      <c r="BA39" s="221">
        <f t="shared" si="556"/>
        <v>0.4300426002243245</v>
      </c>
      <c r="BB39" s="221">
        <f t="shared" si="556"/>
        <v>0.38347307147000975</v>
      </c>
      <c r="BC39" s="221">
        <f t="shared" si="556"/>
        <v>0.38831714262646999</v>
      </c>
      <c r="BD39" s="221">
        <f t="shared" si="556"/>
        <v>0</v>
      </c>
      <c r="BE39" s="221">
        <f t="shared" si="556"/>
        <v>0</v>
      </c>
      <c r="BF39" s="221">
        <f t="shared" si="556"/>
        <v>0</v>
      </c>
      <c r="BG39" s="221">
        <f t="shared" si="556"/>
        <v>0</v>
      </c>
      <c r="BH39" s="221">
        <f t="shared" si="556"/>
        <v>0</v>
      </c>
      <c r="BI39" s="221">
        <f t="shared" si="556"/>
        <v>0</v>
      </c>
      <c r="BJ39" s="221">
        <f t="shared" si="556"/>
        <v>0</v>
      </c>
      <c r="BK39" s="221">
        <f t="shared" si="556"/>
        <v>0</v>
      </c>
      <c r="BL39" s="221">
        <f t="shared" si="556"/>
        <v>0</v>
      </c>
      <c r="BM39" s="221">
        <f t="shared" si="556"/>
        <v>0</v>
      </c>
      <c r="BN39" s="221">
        <f t="shared" ref="BN39:DY39" si="557">1-BN40</f>
        <v>0</v>
      </c>
      <c r="BO39" s="221">
        <f t="shared" si="557"/>
        <v>0</v>
      </c>
      <c r="BP39" s="221">
        <f t="shared" si="557"/>
        <v>0</v>
      </c>
      <c r="BQ39" s="221">
        <f t="shared" si="557"/>
        <v>0</v>
      </c>
      <c r="BR39" s="221">
        <f t="shared" si="557"/>
        <v>0</v>
      </c>
      <c r="BS39" s="221">
        <f t="shared" si="557"/>
        <v>0</v>
      </c>
      <c r="BT39" s="221">
        <f t="shared" si="557"/>
        <v>0</v>
      </c>
      <c r="BU39" s="221">
        <f t="shared" si="557"/>
        <v>0</v>
      </c>
      <c r="BV39" s="221">
        <f t="shared" si="557"/>
        <v>0</v>
      </c>
      <c r="BW39" s="221">
        <f t="shared" si="557"/>
        <v>0</v>
      </c>
      <c r="BX39" s="221">
        <f t="shared" si="557"/>
        <v>0</v>
      </c>
      <c r="BY39" s="221">
        <f t="shared" si="557"/>
        <v>0</v>
      </c>
      <c r="BZ39" s="221">
        <f t="shared" si="557"/>
        <v>0</v>
      </c>
      <c r="CA39" s="221">
        <f t="shared" si="557"/>
        <v>0</v>
      </c>
      <c r="CB39" s="221">
        <f t="shared" si="557"/>
        <v>0</v>
      </c>
      <c r="CC39" s="221">
        <f t="shared" si="557"/>
        <v>0</v>
      </c>
      <c r="CD39" s="221">
        <f t="shared" si="557"/>
        <v>0</v>
      </c>
      <c r="CE39" s="221">
        <f t="shared" si="557"/>
        <v>0</v>
      </c>
      <c r="CF39" s="221">
        <f t="shared" si="557"/>
        <v>0</v>
      </c>
      <c r="CG39" s="221">
        <f t="shared" si="557"/>
        <v>0</v>
      </c>
      <c r="CH39" s="221">
        <f t="shared" si="557"/>
        <v>0</v>
      </c>
      <c r="CI39" s="221">
        <f t="shared" si="557"/>
        <v>0</v>
      </c>
      <c r="CJ39" s="221">
        <f t="shared" si="557"/>
        <v>0</v>
      </c>
      <c r="CK39" s="221">
        <f t="shared" si="557"/>
        <v>0</v>
      </c>
      <c r="CL39" s="221">
        <f t="shared" si="557"/>
        <v>0</v>
      </c>
      <c r="CM39" s="221">
        <f t="shared" si="557"/>
        <v>0</v>
      </c>
      <c r="CN39" s="221">
        <f t="shared" si="557"/>
        <v>0</v>
      </c>
      <c r="CO39" s="221">
        <f t="shared" si="557"/>
        <v>0</v>
      </c>
      <c r="CP39" s="221">
        <f t="shared" si="557"/>
        <v>0</v>
      </c>
      <c r="CQ39" s="221">
        <f t="shared" si="557"/>
        <v>0</v>
      </c>
      <c r="CR39" s="221">
        <f t="shared" si="557"/>
        <v>0</v>
      </c>
      <c r="CS39" s="221">
        <f t="shared" si="557"/>
        <v>0</v>
      </c>
      <c r="CT39" s="221">
        <f t="shared" si="557"/>
        <v>0</v>
      </c>
      <c r="CU39" s="221">
        <f t="shared" si="557"/>
        <v>0</v>
      </c>
      <c r="CV39" s="221">
        <f t="shared" si="557"/>
        <v>0</v>
      </c>
      <c r="CW39" s="221">
        <f t="shared" si="557"/>
        <v>0</v>
      </c>
      <c r="CX39" s="221">
        <f t="shared" si="557"/>
        <v>0</v>
      </c>
      <c r="CY39" s="221">
        <f t="shared" si="557"/>
        <v>0</v>
      </c>
      <c r="CZ39" s="221">
        <f t="shared" si="557"/>
        <v>0</v>
      </c>
      <c r="DA39" s="221">
        <f t="shared" si="557"/>
        <v>0</v>
      </c>
      <c r="DB39" s="221">
        <f t="shared" si="557"/>
        <v>0</v>
      </c>
      <c r="DC39" s="221">
        <f t="shared" si="557"/>
        <v>0</v>
      </c>
      <c r="DD39" s="221">
        <f t="shared" si="557"/>
        <v>0</v>
      </c>
      <c r="DE39" s="221">
        <f t="shared" si="557"/>
        <v>0</v>
      </c>
      <c r="DF39" s="221">
        <f t="shared" si="557"/>
        <v>0</v>
      </c>
      <c r="DG39" s="221">
        <f t="shared" si="557"/>
        <v>0</v>
      </c>
      <c r="DH39" s="221">
        <f t="shared" si="557"/>
        <v>0</v>
      </c>
      <c r="DI39" s="221">
        <f t="shared" si="557"/>
        <v>0</v>
      </c>
      <c r="DJ39" s="221">
        <f t="shared" si="557"/>
        <v>0</v>
      </c>
      <c r="DK39" s="221">
        <f t="shared" si="557"/>
        <v>0</v>
      </c>
      <c r="DL39" s="221">
        <f t="shared" si="557"/>
        <v>0</v>
      </c>
      <c r="DM39" s="221">
        <f t="shared" si="557"/>
        <v>0</v>
      </c>
      <c r="DN39" s="221">
        <f t="shared" si="557"/>
        <v>0</v>
      </c>
      <c r="DO39" s="221">
        <f t="shared" si="557"/>
        <v>0</v>
      </c>
      <c r="DP39" s="221">
        <f t="shared" si="557"/>
        <v>0</v>
      </c>
      <c r="DQ39" s="221">
        <f t="shared" si="557"/>
        <v>0</v>
      </c>
      <c r="DR39" s="221">
        <f t="shared" si="557"/>
        <v>0</v>
      </c>
      <c r="DS39" s="221">
        <f t="shared" si="557"/>
        <v>0</v>
      </c>
      <c r="DT39" s="221">
        <f t="shared" si="557"/>
        <v>0</v>
      </c>
      <c r="DU39" s="221">
        <f t="shared" si="557"/>
        <v>0</v>
      </c>
      <c r="DV39" s="221">
        <f t="shared" si="557"/>
        <v>0</v>
      </c>
      <c r="DW39" s="221">
        <f t="shared" si="557"/>
        <v>0</v>
      </c>
      <c r="DX39" s="221">
        <f t="shared" si="557"/>
        <v>0</v>
      </c>
      <c r="DY39" s="221">
        <f t="shared" si="557"/>
        <v>0</v>
      </c>
      <c r="DZ39" s="221">
        <f t="shared" ref="DZ39:FA39" si="558">1-DZ40</f>
        <v>0</v>
      </c>
      <c r="EA39" s="221">
        <f t="shared" si="558"/>
        <v>0</v>
      </c>
      <c r="EB39" s="221">
        <f t="shared" si="558"/>
        <v>0</v>
      </c>
      <c r="EC39" s="221">
        <f t="shared" si="558"/>
        <v>0</v>
      </c>
      <c r="ED39" s="221">
        <f t="shared" si="558"/>
        <v>0</v>
      </c>
      <c r="EE39" s="221">
        <f t="shared" si="558"/>
        <v>0</v>
      </c>
      <c r="EF39" s="221">
        <f t="shared" si="558"/>
        <v>0</v>
      </c>
      <c r="EG39" s="221">
        <f t="shared" si="558"/>
        <v>0</v>
      </c>
      <c r="EH39" s="221">
        <f t="shared" si="558"/>
        <v>0</v>
      </c>
      <c r="EI39" s="221">
        <f t="shared" si="558"/>
        <v>0</v>
      </c>
      <c r="EJ39" s="221">
        <f t="shared" si="558"/>
        <v>0</v>
      </c>
      <c r="EK39" s="221">
        <f t="shared" si="558"/>
        <v>0</v>
      </c>
      <c r="EL39" s="221">
        <f t="shared" si="558"/>
        <v>0</v>
      </c>
      <c r="EM39" s="221">
        <f t="shared" si="558"/>
        <v>0</v>
      </c>
      <c r="EN39" s="221">
        <f t="shared" si="558"/>
        <v>0</v>
      </c>
      <c r="EO39" s="221">
        <f t="shared" si="558"/>
        <v>0</v>
      </c>
      <c r="EP39" s="221">
        <f t="shared" si="558"/>
        <v>0</v>
      </c>
      <c r="EQ39" s="221">
        <f t="shared" si="558"/>
        <v>0</v>
      </c>
      <c r="ER39" s="221">
        <f t="shared" si="558"/>
        <v>0</v>
      </c>
      <c r="ES39" s="221">
        <f t="shared" si="558"/>
        <v>0</v>
      </c>
      <c r="ET39" s="221">
        <f t="shared" si="558"/>
        <v>0</v>
      </c>
      <c r="EU39" s="221">
        <f t="shared" si="558"/>
        <v>0</v>
      </c>
      <c r="EV39" s="221">
        <f t="shared" si="558"/>
        <v>0</v>
      </c>
      <c r="EW39" s="221">
        <f t="shared" si="558"/>
        <v>0</v>
      </c>
      <c r="EX39" s="221">
        <f t="shared" si="558"/>
        <v>0</v>
      </c>
      <c r="EY39" s="221">
        <f t="shared" si="558"/>
        <v>0</v>
      </c>
      <c r="EZ39" s="221">
        <f t="shared" si="558"/>
        <v>0</v>
      </c>
      <c r="FA39" s="221">
        <f t="shared" si="558"/>
        <v>0</v>
      </c>
      <c r="FB39" s="221">
        <v>0</v>
      </c>
      <c r="FC39" s="221">
        <v>0</v>
      </c>
      <c r="FD39" s="221">
        <v>0</v>
      </c>
      <c r="FE39" s="221">
        <v>0</v>
      </c>
      <c r="FF39" s="221">
        <v>0</v>
      </c>
      <c r="FG39" s="221">
        <v>0</v>
      </c>
      <c r="FH39" s="221">
        <v>0</v>
      </c>
      <c r="FI39" s="221">
        <v>0</v>
      </c>
      <c r="FJ39" s="221">
        <v>0</v>
      </c>
      <c r="FK39" s="221">
        <v>0</v>
      </c>
      <c r="FL39" s="221">
        <v>0</v>
      </c>
      <c r="FM39" s="221">
        <v>0</v>
      </c>
      <c r="FN39" s="221">
        <v>0</v>
      </c>
      <c r="FO39" s="221">
        <v>0</v>
      </c>
      <c r="FP39" s="221">
        <v>0</v>
      </c>
      <c r="FQ39" s="221">
        <v>0</v>
      </c>
      <c r="FR39" s="221">
        <v>0</v>
      </c>
      <c r="FS39" s="221">
        <v>0</v>
      </c>
      <c r="FT39" s="221">
        <v>0</v>
      </c>
      <c r="FU39" s="221">
        <v>0</v>
      </c>
      <c r="FV39" s="221">
        <v>0</v>
      </c>
      <c r="FW39" s="221">
        <v>0</v>
      </c>
      <c r="FX39" s="221">
        <v>0</v>
      </c>
      <c r="FY39" s="221">
        <v>0</v>
      </c>
      <c r="FZ39" s="221">
        <v>0</v>
      </c>
      <c r="GA39" s="221">
        <v>0</v>
      </c>
      <c r="GB39" s="221">
        <v>0</v>
      </c>
      <c r="GC39" s="221">
        <v>0</v>
      </c>
      <c r="GD39" s="221">
        <v>0</v>
      </c>
      <c r="GE39" s="221">
        <v>0</v>
      </c>
      <c r="GF39" s="221">
        <v>0</v>
      </c>
      <c r="GG39" s="221">
        <v>0</v>
      </c>
      <c r="GH39" s="221">
        <v>0</v>
      </c>
      <c r="GI39" s="221">
        <v>0</v>
      </c>
      <c r="GJ39" s="221">
        <v>0</v>
      </c>
      <c r="GK39" s="221">
        <v>0</v>
      </c>
      <c r="GL39" s="221">
        <v>0</v>
      </c>
      <c r="GM39" s="221">
        <v>0</v>
      </c>
    </row>
    <row r="40" spans="1:195" s="219" customFormat="1" ht="12">
      <c r="A40" s="222" t="s">
        <v>96</v>
      </c>
      <c r="B40" s="223">
        <v>0.39427714219170429</v>
      </c>
      <c r="C40" s="223">
        <v>0.40899989729156233</v>
      </c>
      <c r="D40" s="223">
        <v>0.41988829486901041</v>
      </c>
      <c r="E40" s="223">
        <v>0.45540429199250859</v>
      </c>
      <c r="F40" s="223">
        <v>0.47353210805733825</v>
      </c>
      <c r="G40" s="223">
        <v>0.47286867059563742</v>
      </c>
      <c r="H40" s="223">
        <v>0.46376578191474915</v>
      </c>
      <c r="I40" s="223">
        <v>0.45592561250894936</v>
      </c>
      <c r="J40" s="223">
        <v>0.49159643365087613</v>
      </c>
      <c r="K40" s="223">
        <v>0.48273334055172024</v>
      </c>
      <c r="L40" s="223">
        <v>0.45950331469414113</v>
      </c>
      <c r="M40" s="223">
        <v>0.39555053907893034</v>
      </c>
      <c r="N40" s="223">
        <v>0.39576487358213613</v>
      </c>
      <c r="O40" s="223">
        <v>0.40040692864165028</v>
      </c>
      <c r="P40" s="223">
        <v>0.39935377308547332</v>
      </c>
      <c r="Q40" s="223">
        <v>0.39525434453981401</v>
      </c>
      <c r="R40" s="223">
        <v>0.399938797242473</v>
      </c>
      <c r="S40" s="223">
        <v>0.39043673235643428</v>
      </c>
      <c r="T40" s="223">
        <v>0.36473131576180234</v>
      </c>
      <c r="U40" s="223">
        <v>0.36511243007666266</v>
      </c>
      <c r="V40" s="223">
        <v>0.37522906226064068</v>
      </c>
      <c r="W40" s="223">
        <v>0.37515288553910464</v>
      </c>
      <c r="X40" s="223">
        <v>0.36092668724785937</v>
      </c>
      <c r="Y40" s="223">
        <v>0.32812847491476149</v>
      </c>
      <c r="Z40" s="223">
        <v>0.33078860338702071</v>
      </c>
      <c r="AA40" s="223">
        <v>0.34965950285618302</v>
      </c>
      <c r="AB40" s="223">
        <v>0.36505332642099364</v>
      </c>
      <c r="AC40" s="223">
        <v>0.37393830581998166</v>
      </c>
      <c r="AD40" s="223">
        <v>0.40281340328904403</v>
      </c>
      <c r="AE40" s="223">
        <v>0.40704664567757515</v>
      </c>
      <c r="AF40" s="223">
        <v>0.40586238675943398</v>
      </c>
      <c r="AG40" s="223">
        <v>0.38864925594393068</v>
      </c>
      <c r="AH40" s="223">
        <v>0.42146379789275212</v>
      </c>
      <c r="AI40" s="223">
        <v>0.42154916083469723</v>
      </c>
      <c r="AJ40" s="223">
        <v>0.4017876280909688</v>
      </c>
      <c r="AK40" s="223">
        <v>0.36554330921210587</v>
      </c>
      <c r="AL40" s="223">
        <v>0.39350714102100798</v>
      </c>
      <c r="AM40" s="223">
        <v>0.41017072942889965</v>
      </c>
      <c r="AN40" s="223">
        <v>0.39976612098587655</v>
      </c>
      <c r="AO40" s="223">
        <v>0.4329431341998986</v>
      </c>
      <c r="AP40" s="223">
        <v>0.44027989033667181</v>
      </c>
      <c r="AQ40" s="223">
        <v>0.44899036739783177</v>
      </c>
      <c r="AR40" s="223">
        <v>0.56989745683003212</v>
      </c>
      <c r="AS40" s="223">
        <v>0.56646713056491182</v>
      </c>
      <c r="AT40" s="223">
        <v>0.5939739001690697</v>
      </c>
      <c r="AU40" s="223">
        <v>0.59369234443904551</v>
      </c>
      <c r="AV40" s="223">
        <v>0.53773363265950047</v>
      </c>
      <c r="AW40" s="223">
        <v>0.47959673272701497</v>
      </c>
      <c r="AX40" s="223">
        <v>0.49871332174708188</v>
      </c>
      <c r="AY40" s="223">
        <v>0.53585913792308748</v>
      </c>
      <c r="AZ40" s="223">
        <v>0.56620146889535194</v>
      </c>
      <c r="BA40" s="223">
        <v>0.5699573997756755</v>
      </c>
      <c r="BB40" s="223">
        <v>0.61652692852999025</v>
      </c>
      <c r="BC40" s="223">
        <v>0.61168285737353001</v>
      </c>
      <c r="BD40" s="223">
        <v>1</v>
      </c>
      <c r="BE40" s="223">
        <v>1</v>
      </c>
      <c r="BF40" s="223">
        <v>1</v>
      </c>
      <c r="BG40" s="223">
        <v>1</v>
      </c>
      <c r="BH40" s="223">
        <v>1</v>
      </c>
      <c r="BI40" s="223">
        <v>1</v>
      </c>
      <c r="BJ40" s="223">
        <v>1</v>
      </c>
      <c r="BK40" s="223">
        <v>1</v>
      </c>
      <c r="BL40" s="223">
        <v>1</v>
      </c>
      <c r="BM40" s="223">
        <v>1</v>
      </c>
      <c r="BN40" s="223">
        <v>1</v>
      </c>
      <c r="BO40" s="223">
        <v>1</v>
      </c>
      <c r="BP40" s="223">
        <v>1</v>
      </c>
      <c r="BQ40" s="223">
        <v>1</v>
      </c>
      <c r="BR40" s="223">
        <v>1</v>
      </c>
      <c r="BS40" s="223">
        <v>1</v>
      </c>
      <c r="BT40" s="223">
        <v>1</v>
      </c>
      <c r="BU40" s="223">
        <v>1</v>
      </c>
      <c r="BV40" s="223">
        <v>1</v>
      </c>
      <c r="BW40" s="223">
        <v>1</v>
      </c>
      <c r="BX40" s="223">
        <v>1</v>
      </c>
      <c r="BY40" s="223">
        <v>1</v>
      </c>
      <c r="BZ40" s="223">
        <v>1</v>
      </c>
      <c r="CA40" s="223">
        <v>1</v>
      </c>
      <c r="CB40" s="223">
        <v>1</v>
      </c>
      <c r="CC40" s="223">
        <v>1</v>
      </c>
      <c r="CD40" s="223">
        <v>1</v>
      </c>
      <c r="CE40" s="223">
        <v>1</v>
      </c>
      <c r="CF40" s="223">
        <v>1</v>
      </c>
      <c r="CG40" s="223">
        <v>1</v>
      </c>
      <c r="CH40" s="223">
        <v>1</v>
      </c>
      <c r="CI40" s="223">
        <v>1</v>
      </c>
      <c r="CJ40" s="223">
        <v>1</v>
      </c>
      <c r="CK40" s="223">
        <v>1</v>
      </c>
      <c r="CL40" s="223">
        <v>1</v>
      </c>
      <c r="CM40" s="223">
        <v>1</v>
      </c>
      <c r="CN40" s="223">
        <v>1</v>
      </c>
      <c r="CO40" s="223">
        <v>1</v>
      </c>
      <c r="CP40" s="223">
        <v>1</v>
      </c>
      <c r="CQ40" s="223">
        <v>1</v>
      </c>
      <c r="CR40" s="223">
        <v>1</v>
      </c>
      <c r="CS40" s="223">
        <v>1</v>
      </c>
      <c r="CT40" s="223">
        <v>1</v>
      </c>
      <c r="CU40" s="223">
        <v>1</v>
      </c>
      <c r="CV40" s="223">
        <v>1</v>
      </c>
      <c r="CW40" s="223">
        <v>1</v>
      </c>
      <c r="CX40" s="223">
        <v>1</v>
      </c>
      <c r="CY40" s="223">
        <v>1</v>
      </c>
      <c r="CZ40" s="223">
        <v>1</v>
      </c>
      <c r="DA40" s="223">
        <v>1</v>
      </c>
      <c r="DB40" s="223">
        <v>1</v>
      </c>
      <c r="DC40" s="223">
        <v>1</v>
      </c>
      <c r="DD40" s="223">
        <v>1</v>
      </c>
      <c r="DE40" s="223">
        <v>1</v>
      </c>
      <c r="DF40" s="223">
        <v>1</v>
      </c>
      <c r="DG40" s="223">
        <v>1</v>
      </c>
      <c r="DH40" s="223">
        <v>1</v>
      </c>
      <c r="DI40" s="223">
        <v>1</v>
      </c>
      <c r="DJ40" s="223">
        <v>1</v>
      </c>
      <c r="DK40" s="223">
        <v>1</v>
      </c>
      <c r="DL40" s="223">
        <v>1</v>
      </c>
      <c r="DM40" s="223">
        <v>1</v>
      </c>
      <c r="DN40" s="223">
        <v>1</v>
      </c>
      <c r="DO40" s="223">
        <v>1</v>
      </c>
      <c r="DP40" s="223">
        <v>1</v>
      </c>
      <c r="DQ40" s="223">
        <v>1</v>
      </c>
      <c r="DR40" s="223">
        <v>1</v>
      </c>
      <c r="DS40" s="223">
        <v>1</v>
      </c>
      <c r="DT40" s="223">
        <v>1</v>
      </c>
      <c r="DU40" s="223">
        <v>1</v>
      </c>
      <c r="DV40" s="223">
        <v>1</v>
      </c>
      <c r="DW40" s="223">
        <v>1</v>
      </c>
      <c r="DX40" s="223">
        <v>1</v>
      </c>
      <c r="DY40" s="223">
        <v>1</v>
      </c>
      <c r="DZ40" s="223">
        <v>1</v>
      </c>
      <c r="EA40" s="223">
        <v>1</v>
      </c>
      <c r="EB40" s="223">
        <v>1</v>
      </c>
      <c r="EC40" s="223">
        <v>1</v>
      </c>
      <c r="ED40" s="223">
        <v>1</v>
      </c>
      <c r="EE40" s="223">
        <v>1</v>
      </c>
      <c r="EF40" s="223">
        <v>1</v>
      </c>
      <c r="EG40" s="223">
        <v>1</v>
      </c>
      <c r="EH40" s="223">
        <v>1</v>
      </c>
      <c r="EI40" s="223">
        <v>1</v>
      </c>
      <c r="EJ40" s="223">
        <v>1</v>
      </c>
      <c r="EK40" s="223">
        <v>1</v>
      </c>
      <c r="EL40" s="223">
        <v>1</v>
      </c>
      <c r="EM40" s="223">
        <v>1</v>
      </c>
      <c r="EN40" s="223">
        <v>1</v>
      </c>
      <c r="EO40" s="223">
        <v>1</v>
      </c>
      <c r="EP40" s="223">
        <v>1</v>
      </c>
      <c r="EQ40" s="223">
        <v>1</v>
      </c>
      <c r="ER40" s="223">
        <v>1</v>
      </c>
      <c r="ES40" s="223">
        <v>1</v>
      </c>
      <c r="ET40" s="223">
        <v>1</v>
      </c>
      <c r="EU40" s="223">
        <v>1</v>
      </c>
      <c r="EV40" s="223">
        <v>1</v>
      </c>
      <c r="EW40" s="223">
        <v>1</v>
      </c>
      <c r="EX40" s="223">
        <v>1</v>
      </c>
      <c r="EY40" s="223">
        <v>1</v>
      </c>
      <c r="EZ40" s="223">
        <v>1</v>
      </c>
      <c r="FA40" s="223">
        <v>1</v>
      </c>
      <c r="FB40" s="223">
        <v>1</v>
      </c>
      <c r="FC40" s="223">
        <v>1</v>
      </c>
      <c r="FD40" s="223">
        <v>1</v>
      </c>
      <c r="FE40" s="223">
        <v>1</v>
      </c>
      <c r="FF40" s="223">
        <v>1</v>
      </c>
      <c r="FG40" s="223">
        <v>1</v>
      </c>
      <c r="FH40" s="223">
        <v>1</v>
      </c>
      <c r="FI40" s="223">
        <v>1</v>
      </c>
      <c r="FJ40" s="223">
        <v>1</v>
      </c>
      <c r="FK40" s="223">
        <v>1</v>
      </c>
      <c r="FL40" s="223">
        <v>1</v>
      </c>
      <c r="FM40" s="223">
        <v>1</v>
      </c>
      <c r="FN40" s="223">
        <v>1</v>
      </c>
      <c r="FO40" s="223">
        <v>1</v>
      </c>
      <c r="FP40" s="223">
        <v>1</v>
      </c>
      <c r="FQ40" s="223">
        <v>1</v>
      </c>
      <c r="FR40" s="223">
        <v>1</v>
      </c>
      <c r="FS40" s="223">
        <v>1</v>
      </c>
      <c r="FT40" s="223">
        <v>1</v>
      </c>
      <c r="FU40" s="223">
        <v>1</v>
      </c>
      <c r="FV40" s="223">
        <v>1</v>
      </c>
      <c r="FW40" s="223">
        <v>1</v>
      </c>
      <c r="FX40" s="223">
        <v>1</v>
      </c>
      <c r="FY40" s="223">
        <v>1</v>
      </c>
      <c r="FZ40" s="223">
        <v>1</v>
      </c>
      <c r="GA40" s="223">
        <v>1</v>
      </c>
      <c r="GB40" s="223">
        <v>1</v>
      </c>
      <c r="GC40" s="223">
        <v>1</v>
      </c>
      <c r="GD40" s="223">
        <v>1</v>
      </c>
      <c r="GE40" s="223">
        <v>1</v>
      </c>
      <c r="GF40" s="223">
        <v>1</v>
      </c>
      <c r="GG40" s="223">
        <v>1</v>
      </c>
      <c r="GH40" s="223">
        <v>1</v>
      </c>
      <c r="GI40" s="223">
        <v>1</v>
      </c>
      <c r="GJ40" s="223">
        <v>1</v>
      </c>
      <c r="GK40" s="223">
        <v>1</v>
      </c>
      <c r="GL40" s="223">
        <v>1</v>
      </c>
      <c r="GM40" s="223">
        <v>1</v>
      </c>
    </row>
    <row r="41" spans="1:195" s="29" customFormat="1" ht="13.5" thickBot="1">
      <c r="A41" s="224"/>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5"/>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row>
    <row r="42" spans="1:195">
      <c r="CA42" s="186"/>
      <c r="DY42" s="186"/>
      <c r="DZ42" s="186"/>
      <c r="EA42" s="186"/>
      <c r="EB42" s="186"/>
      <c r="EC42" s="186"/>
      <c r="ED42" s="186"/>
      <c r="EE42" s="186"/>
      <c r="EF42" s="186"/>
      <c r="EG42" s="186"/>
      <c r="EH42" s="186"/>
      <c r="EI42" s="186"/>
      <c r="EJ42" s="186"/>
      <c r="EK42" s="186"/>
      <c r="EL42" s="186"/>
      <c r="EM42" s="186"/>
      <c r="EN42" s="186"/>
      <c r="EO42" s="186"/>
      <c r="EP42" s="186"/>
      <c r="EQ42" s="186"/>
      <c r="ER42" s="186"/>
      <c r="ES42" s="186"/>
      <c r="ET42" s="186"/>
      <c r="EU42" s="186"/>
      <c r="EV42" s="186"/>
      <c r="EW42" s="186"/>
      <c r="EX42" s="186"/>
      <c r="EY42" s="186"/>
      <c r="EZ42" s="186"/>
      <c r="FA42" s="186"/>
      <c r="FB42" s="186"/>
      <c r="FC42" s="186"/>
      <c r="FD42" s="186"/>
      <c r="FE42" s="186"/>
      <c r="FF42" s="186"/>
      <c r="FG42" s="186"/>
      <c r="FH42" s="186"/>
      <c r="FI42" s="186"/>
      <c r="FJ42" s="186"/>
      <c r="FK42" s="186"/>
      <c r="FL42" s="186"/>
      <c r="FM42" s="186"/>
    </row>
    <row r="43" spans="1:195" ht="15.75">
      <c r="A43" s="194" t="s">
        <v>11</v>
      </c>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c r="EC43" s="194"/>
      <c r="ED43" s="194"/>
      <c r="EE43" s="194"/>
      <c r="EF43" s="194"/>
      <c r="EG43" s="194"/>
      <c r="EH43" s="194"/>
      <c r="EI43" s="194"/>
      <c r="EJ43" s="194"/>
      <c r="EK43" s="194"/>
      <c r="EL43" s="194"/>
      <c r="EM43" s="194"/>
      <c r="EN43" s="194"/>
      <c r="EO43" s="194"/>
      <c r="EP43" s="194"/>
      <c r="EQ43" s="194"/>
      <c r="ER43" s="194"/>
      <c r="ES43" s="194"/>
      <c r="ET43" s="194"/>
      <c r="EU43" s="194"/>
      <c r="EV43" s="194"/>
      <c r="EW43" s="194"/>
      <c r="EX43" s="194"/>
      <c r="EY43" s="194"/>
      <c r="EZ43" s="194"/>
      <c r="FA43" s="194"/>
      <c r="FB43" s="194"/>
      <c r="FC43" s="194"/>
      <c r="FD43" s="194"/>
      <c r="FE43" s="194"/>
      <c r="FF43" s="194"/>
      <c r="FG43" s="194"/>
      <c r="FH43" s="194"/>
      <c r="FI43" s="194"/>
      <c r="FJ43" s="194"/>
      <c r="FK43" s="194"/>
      <c r="FL43" s="194"/>
      <c r="FM43" s="194"/>
      <c r="FN43" s="194"/>
      <c r="FO43" s="194"/>
      <c r="FP43" s="194"/>
      <c r="FQ43" s="194"/>
      <c r="FR43" s="194"/>
      <c r="FS43" s="194"/>
      <c r="FT43" s="194"/>
      <c r="FU43" s="194"/>
      <c r="FV43" s="194"/>
      <c r="FW43" s="194"/>
      <c r="FX43" s="194"/>
      <c r="FY43" s="194"/>
      <c r="FZ43" s="194"/>
      <c r="GA43" s="194"/>
      <c r="GB43" s="194"/>
      <c r="GC43" s="194"/>
      <c r="GD43" s="194"/>
      <c r="GE43" s="194"/>
      <c r="GF43" s="194"/>
      <c r="GG43" s="194"/>
      <c r="GH43" s="194"/>
      <c r="GI43" s="194"/>
      <c r="GJ43" s="194"/>
      <c r="GK43" s="194"/>
      <c r="GL43" s="194"/>
      <c r="GM43" s="194"/>
    </row>
    <row r="44" spans="1:195">
      <c r="A44" s="27" t="s">
        <v>97</v>
      </c>
      <c r="CA44" s="186"/>
      <c r="DY44" s="186"/>
      <c r="DZ44" s="186"/>
      <c r="EA44" s="186"/>
      <c r="EB44" s="186"/>
      <c r="EC44" s="186"/>
      <c r="ED44" s="186"/>
      <c r="EE44" s="186"/>
      <c r="EF44" s="186"/>
      <c r="EG44" s="186"/>
      <c r="EH44" s="186"/>
      <c r="EI44" s="186"/>
      <c r="EJ44" s="186"/>
      <c r="EK44" s="186"/>
      <c r="EL44" s="186"/>
      <c r="EM44" s="186"/>
      <c r="EN44" s="186"/>
      <c r="EO44" s="186"/>
      <c r="EP44" s="186"/>
      <c r="EQ44" s="186"/>
      <c r="ER44" s="186"/>
      <c r="ES44" s="186"/>
      <c r="ET44" s="186"/>
      <c r="EU44" s="186"/>
      <c r="EV44" s="186"/>
      <c r="EW44" s="186"/>
      <c r="EX44" s="186"/>
      <c r="EY44" s="186"/>
      <c r="EZ44" s="186"/>
      <c r="FA44" s="186"/>
      <c r="FB44" s="186"/>
      <c r="FC44" s="186"/>
      <c r="FD44" s="186"/>
    </row>
    <row r="45" spans="1:195" ht="9" customHeight="1">
      <c r="A45" s="27"/>
      <c r="CA45" s="186"/>
      <c r="DY45" s="186"/>
      <c r="DZ45" s="186"/>
      <c r="EA45" s="186"/>
      <c r="EB45" s="186"/>
      <c r="EC45" s="186"/>
      <c r="ED45" s="186"/>
      <c r="EE45" s="186"/>
      <c r="EF45" s="186"/>
      <c r="EG45" s="186"/>
      <c r="EH45" s="186"/>
      <c r="EI45" s="186"/>
      <c r="EJ45" s="186"/>
      <c r="EK45" s="186"/>
      <c r="EL45" s="186"/>
      <c r="EM45" s="186"/>
      <c r="EN45" s="186"/>
      <c r="EO45" s="186"/>
      <c r="EP45" s="186"/>
      <c r="EQ45" s="186"/>
      <c r="ER45" s="186"/>
      <c r="ES45" s="186"/>
      <c r="ET45" s="186"/>
      <c r="EU45" s="186"/>
      <c r="EV45" s="186"/>
      <c r="EW45" s="186"/>
      <c r="EX45" s="186"/>
      <c r="EY45" s="186"/>
      <c r="EZ45" s="186"/>
      <c r="FA45" s="186"/>
      <c r="FB45" s="186"/>
      <c r="FC45" s="186"/>
      <c r="FD45" s="186"/>
    </row>
    <row r="46" spans="1:195">
      <c r="A46" s="3" t="s">
        <v>0</v>
      </c>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02"/>
      <c r="EP46" s="202"/>
      <c r="EQ46" s="202"/>
      <c r="ER46" s="202"/>
      <c r="ES46" s="202"/>
      <c r="ET46" s="202"/>
      <c r="EU46" s="202"/>
      <c r="EV46" s="202"/>
      <c r="EW46" s="202"/>
      <c r="EX46" s="202"/>
      <c r="EY46" s="202"/>
      <c r="EZ46" s="202"/>
      <c r="FA46" s="202"/>
      <c r="FB46" s="202"/>
      <c r="FC46" s="202"/>
      <c r="FD46" s="202"/>
      <c r="FE46" s="202"/>
      <c r="FF46" s="202"/>
      <c r="FG46" s="202"/>
      <c r="FH46" s="202"/>
      <c r="FI46" s="202"/>
      <c r="FJ46" s="202"/>
      <c r="FK46" s="202"/>
      <c r="FL46" s="202"/>
      <c r="FM46" s="202"/>
      <c r="FN46" s="202"/>
      <c r="FO46" s="202"/>
      <c r="FP46" s="202"/>
      <c r="FQ46" s="202"/>
      <c r="FR46" s="202"/>
      <c r="FS46" s="202"/>
      <c r="FT46" s="202"/>
      <c r="FU46" s="202"/>
      <c r="FV46" s="202"/>
      <c r="FW46" s="202"/>
      <c r="FX46" s="202"/>
      <c r="FY46" s="202"/>
      <c r="FZ46" s="202"/>
      <c r="GA46" s="202"/>
      <c r="GB46" s="202"/>
      <c r="GC46" s="202"/>
      <c r="GD46" s="202"/>
      <c r="GE46" s="202"/>
      <c r="GF46" s="202"/>
      <c r="GG46" s="202"/>
      <c r="GH46" s="202"/>
      <c r="GI46" s="202"/>
      <c r="GJ46" s="202"/>
      <c r="GK46" s="202"/>
      <c r="GL46" s="202"/>
      <c r="GM46" s="202"/>
    </row>
    <row r="47" spans="1:195">
      <c r="B47" s="201">
        <v>38383</v>
      </c>
      <c r="C47" s="201">
        <f>EDATE(B47,1)</f>
        <v>38411</v>
      </c>
      <c r="D47" s="201">
        <f t="shared" ref="D47" si="559">EDATE(C47,1)</f>
        <v>38439</v>
      </c>
      <c r="E47" s="201">
        <f t="shared" ref="E47" si="560">EDATE(D47,1)</f>
        <v>38470</v>
      </c>
      <c r="F47" s="201">
        <f t="shared" ref="F47" si="561">EDATE(E47,1)</f>
        <v>38500</v>
      </c>
      <c r="G47" s="201">
        <f t="shared" ref="G47" si="562">EDATE(F47,1)</f>
        <v>38531</v>
      </c>
      <c r="H47" s="201">
        <f t="shared" ref="H47" si="563">EDATE(G47,1)</f>
        <v>38561</v>
      </c>
      <c r="I47" s="201">
        <f t="shared" ref="I47" si="564">EDATE(H47,1)</f>
        <v>38592</v>
      </c>
      <c r="J47" s="201">
        <f t="shared" ref="J47" si="565">EDATE(I47,1)</f>
        <v>38623</v>
      </c>
      <c r="K47" s="201">
        <f t="shared" ref="K47" si="566">EDATE(J47,1)</f>
        <v>38653</v>
      </c>
      <c r="L47" s="201">
        <f t="shared" ref="L47" si="567">EDATE(K47,1)</f>
        <v>38684</v>
      </c>
      <c r="M47" s="201">
        <f t="shared" ref="M47" si="568">EDATE(L47,1)</f>
        <v>38714</v>
      </c>
      <c r="N47" s="201">
        <f t="shared" ref="N47" si="569">EDATE(M47,1)</f>
        <v>38745</v>
      </c>
      <c r="O47" s="201">
        <f t="shared" ref="O47" si="570">EDATE(N47,1)</f>
        <v>38776</v>
      </c>
      <c r="P47" s="201">
        <f t="shared" ref="P47" si="571">EDATE(O47,1)</f>
        <v>38804</v>
      </c>
      <c r="Q47" s="201">
        <f t="shared" ref="Q47" si="572">EDATE(P47,1)</f>
        <v>38835</v>
      </c>
      <c r="R47" s="201">
        <f t="shared" ref="R47" si="573">EDATE(Q47,1)</f>
        <v>38865</v>
      </c>
      <c r="S47" s="201">
        <f t="shared" ref="S47" si="574">EDATE(R47,1)</f>
        <v>38896</v>
      </c>
      <c r="T47" s="201">
        <f t="shared" ref="T47" si="575">EDATE(S47,1)</f>
        <v>38926</v>
      </c>
      <c r="U47" s="201">
        <f t="shared" ref="U47" si="576">EDATE(T47,1)</f>
        <v>38957</v>
      </c>
      <c r="V47" s="201">
        <f t="shared" ref="V47" si="577">EDATE(U47,1)</f>
        <v>38988</v>
      </c>
      <c r="W47" s="201">
        <f t="shared" ref="W47" si="578">EDATE(V47,1)</f>
        <v>39018</v>
      </c>
      <c r="X47" s="201">
        <f t="shared" ref="X47" si="579">EDATE(W47,1)</f>
        <v>39049</v>
      </c>
      <c r="Y47" s="201">
        <f t="shared" ref="Y47" si="580">EDATE(X47,1)</f>
        <v>39079</v>
      </c>
      <c r="Z47" s="201">
        <f t="shared" ref="Z47" si="581">EDATE(Y47,1)</f>
        <v>39110</v>
      </c>
      <c r="AA47" s="201">
        <f t="shared" ref="AA47" si="582">EDATE(Z47,1)</f>
        <v>39141</v>
      </c>
      <c r="AB47" s="201">
        <f t="shared" ref="AB47" si="583">EDATE(AA47,1)</f>
        <v>39169</v>
      </c>
      <c r="AC47" s="201">
        <f t="shared" ref="AC47" si="584">EDATE(AB47,1)</f>
        <v>39200</v>
      </c>
      <c r="AD47" s="201">
        <f t="shared" ref="AD47" si="585">EDATE(AC47,1)</f>
        <v>39230</v>
      </c>
      <c r="AE47" s="201">
        <f t="shared" ref="AE47" si="586">EDATE(AD47,1)</f>
        <v>39261</v>
      </c>
      <c r="AF47" s="201">
        <f t="shared" ref="AF47" si="587">EDATE(AE47,1)</f>
        <v>39291</v>
      </c>
      <c r="AG47" s="201">
        <f t="shared" ref="AG47" si="588">EDATE(AF47,1)</f>
        <v>39322</v>
      </c>
      <c r="AH47" s="201">
        <f t="shared" ref="AH47" si="589">EDATE(AG47,1)</f>
        <v>39353</v>
      </c>
      <c r="AI47" s="201">
        <f t="shared" ref="AI47" si="590">EDATE(AH47,1)</f>
        <v>39383</v>
      </c>
      <c r="AJ47" s="201">
        <f t="shared" ref="AJ47" si="591">EDATE(AI47,1)</f>
        <v>39414</v>
      </c>
      <c r="AK47" s="201">
        <f t="shared" ref="AK47" si="592">EDATE(AJ47,1)</f>
        <v>39444</v>
      </c>
      <c r="AL47" s="201">
        <f t="shared" ref="AL47" si="593">EDATE(AK47,1)</f>
        <v>39475</v>
      </c>
      <c r="AM47" s="201">
        <f t="shared" ref="AM47" si="594">EDATE(AL47,1)</f>
        <v>39506</v>
      </c>
      <c r="AN47" s="201">
        <f t="shared" ref="AN47" si="595">EDATE(AM47,1)</f>
        <v>39535</v>
      </c>
      <c r="AO47" s="201">
        <f t="shared" ref="AO47" si="596">EDATE(AN47,1)</f>
        <v>39566</v>
      </c>
      <c r="AP47" s="201">
        <f t="shared" ref="AP47" si="597">EDATE(AO47,1)</f>
        <v>39596</v>
      </c>
      <c r="AQ47" s="201">
        <f t="shared" ref="AQ47" si="598">EDATE(AP47,1)</f>
        <v>39627</v>
      </c>
      <c r="AR47" s="201">
        <f t="shared" ref="AR47" si="599">EDATE(AQ47,1)</f>
        <v>39657</v>
      </c>
      <c r="AS47" s="201">
        <f t="shared" ref="AS47" si="600">EDATE(AR47,1)</f>
        <v>39688</v>
      </c>
      <c r="AT47" s="201">
        <f t="shared" ref="AT47" si="601">EDATE(AS47,1)</f>
        <v>39719</v>
      </c>
      <c r="AU47" s="201">
        <f t="shared" ref="AU47" si="602">EDATE(AT47,1)</f>
        <v>39749</v>
      </c>
      <c r="AV47" s="201">
        <f t="shared" ref="AV47" si="603">EDATE(AU47,1)</f>
        <v>39780</v>
      </c>
      <c r="AW47" s="201">
        <f t="shared" ref="AW47" si="604">EDATE(AV47,1)</f>
        <v>39810</v>
      </c>
      <c r="AX47" s="201">
        <f t="shared" ref="AX47" si="605">EDATE(AW47,1)</f>
        <v>39841</v>
      </c>
      <c r="AY47" s="201">
        <f t="shared" ref="AY47" si="606">EDATE(AX47,1)</f>
        <v>39872</v>
      </c>
      <c r="AZ47" s="201">
        <f t="shared" ref="AZ47" si="607">EDATE(AY47,1)</f>
        <v>39900</v>
      </c>
      <c r="BA47" s="201">
        <f t="shared" ref="BA47" si="608">EDATE(AZ47,1)</f>
        <v>39931</v>
      </c>
      <c r="BB47" s="201">
        <f t="shared" ref="BB47" si="609">EDATE(BA47,1)</f>
        <v>39961</v>
      </c>
      <c r="BC47" s="201">
        <f t="shared" ref="BC47" si="610">EDATE(BB47,1)</f>
        <v>39992</v>
      </c>
      <c r="BD47" s="201">
        <f t="shared" ref="BD47" si="611">EDATE(BC47,1)</f>
        <v>40022</v>
      </c>
      <c r="BE47" s="201">
        <f t="shared" ref="BE47" si="612">EDATE(BD47,1)</f>
        <v>40053</v>
      </c>
      <c r="BF47" s="201">
        <f t="shared" ref="BF47" si="613">EDATE(BE47,1)</f>
        <v>40084</v>
      </c>
      <c r="BG47" s="201">
        <f t="shared" ref="BG47" si="614">EDATE(BF47,1)</f>
        <v>40114</v>
      </c>
      <c r="BH47" s="201">
        <f t="shared" ref="BH47" si="615">EDATE(BG47,1)</f>
        <v>40145</v>
      </c>
      <c r="BI47" s="201">
        <f t="shared" ref="BI47" si="616">EDATE(BH47,1)</f>
        <v>40175</v>
      </c>
      <c r="BJ47" s="201">
        <f t="shared" ref="BJ47" si="617">EDATE(BI47,1)</f>
        <v>40206</v>
      </c>
      <c r="BK47" s="201">
        <f t="shared" ref="BK47" si="618">EDATE(BJ47,1)</f>
        <v>40237</v>
      </c>
      <c r="BL47" s="201">
        <f t="shared" ref="BL47" si="619">EDATE(BK47,1)</f>
        <v>40265</v>
      </c>
      <c r="BM47" s="201">
        <f t="shared" ref="BM47" si="620">EDATE(BL47,1)</f>
        <v>40296</v>
      </c>
      <c r="BN47" s="201">
        <f t="shared" ref="BN47" si="621">EDATE(BM47,1)</f>
        <v>40326</v>
      </c>
      <c r="BO47" s="201">
        <f t="shared" ref="BO47" si="622">EDATE(BN47,1)</f>
        <v>40357</v>
      </c>
      <c r="BP47" s="201">
        <f t="shared" ref="BP47" si="623">EDATE(BO47,1)</f>
        <v>40387</v>
      </c>
      <c r="BQ47" s="201">
        <f t="shared" ref="BQ47" si="624">EDATE(BP47,1)</f>
        <v>40418</v>
      </c>
      <c r="BR47" s="201">
        <f t="shared" ref="BR47" si="625">EDATE(BQ47,1)</f>
        <v>40449</v>
      </c>
      <c r="BS47" s="201">
        <f t="shared" ref="BS47" si="626">EDATE(BR47,1)</f>
        <v>40479</v>
      </c>
      <c r="BT47" s="201">
        <f t="shared" ref="BT47" si="627">EDATE(BS47,1)</f>
        <v>40510</v>
      </c>
      <c r="BU47" s="201">
        <f t="shared" ref="BU47" si="628">EDATE(BT47,1)</f>
        <v>40540</v>
      </c>
      <c r="BV47" s="201">
        <f t="shared" ref="BV47" si="629">EDATE(BU47,1)</f>
        <v>40571</v>
      </c>
      <c r="BW47" s="201">
        <f t="shared" ref="BW47" si="630">EDATE(BV47,1)</f>
        <v>40602</v>
      </c>
      <c r="BX47" s="201">
        <f t="shared" ref="BX47" si="631">EDATE(BW47,1)</f>
        <v>40630</v>
      </c>
      <c r="BY47" s="201">
        <f t="shared" ref="BY47" si="632">EDATE(BX47,1)</f>
        <v>40661</v>
      </c>
      <c r="BZ47" s="201">
        <f t="shared" ref="BZ47" si="633">EDATE(BY47,1)</f>
        <v>40691</v>
      </c>
      <c r="CA47" s="201">
        <f t="shared" ref="CA47" si="634">EDATE(BZ47,1)</f>
        <v>40722</v>
      </c>
      <c r="CB47" s="201">
        <f t="shared" ref="CB47" si="635">EDATE(CA47,1)</f>
        <v>40752</v>
      </c>
      <c r="CC47" s="201">
        <f t="shared" ref="CC47" si="636">EDATE(CB47,1)</f>
        <v>40783</v>
      </c>
      <c r="CD47" s="201">
        <f t="shared" ref="CD47" si="637">EDATE(CC47,1)</f>
        <v>40814</v>
      </c>
      <c r="CE47" s="201">
        <f t="shared" ref="CE47" si="638">EDATE(CD47,1)</f>
        <v>40844</v>
      </c>
      <c r="CF47" s="201">
        <f t="shared" ref="CF47" si="639">EDATE(CE47,1)</f>
        <v>40875</v>
      </c>
      <c r="CG47" s="201">
        <f t="shared" ref="CG47" si="640">EDATE(CF47,1)</f>
        <v>40905</v>
      </c>
      <c r="CH47" s="201">
        <f t="shared" ref="CH47" si="641">EDATE(CG47,1)</f>
        <v>40936</v>
      </c>
      <c r="CI47" s="201">
        <f t="shared" ref="CI47" si="642">EDATE(CH47,1)</f>
        <v>40967</v>
      </c>
      <c r="CJ47" s="201">
        <f t="shared" ref="CJ47" si="643">EDATE(CI47,1)</f>
        <v>40996</v>
      </c>
      <c r="CK47" s="201">
        <f t="shared" ref="CK47" si="644">EDATE(CJ47,1)</f>
        <v>41027</v>
      </c>
      <c r="CL47" s="201">
        <f t="shared" ref="CL47" si="645">EDATE(CK47,1)</f>
        <v>41057</v>
      </c>
      <c r="CM47" s="201">
        <f t="shared" ref="CM47" si="646">EDATE(CL47,1)</f>
        <v>41088</v>
      </c>
      <c r="CN47" s="201">
        <f t="shared" ref="CN47" si="647">EDATE(CM47,1)</f>
        <v>41118</v>
      </c>
      <c r="CO47" s="201">
        <f t="shared" ref="CO47" si="648">EDATE(CN47,1)</f>
        <v>41149</v>
      </c>
      <c r="CP47" s="201">
        <f t="shared" ref="CP47" si="649">EDATE(CO47,1)</f>
        <v>41180</v>
      </c>
      <c r="CQ47" s="201">
        <f t="shared" ref="CQ47" si="650">EDATE(CP47,1)</f>
        <v>41210</v>
      </c>
      <c r="CR47" s="201">
        <f t="shared" ref="CR47" si="651">EDATE(CQ47,1)</f>
        <v>41241</v>
      </c>
      <c r="CS47" s="201">
        <f t="shared" ref="CS47" si="652">EDATE(CR47,1)</f>
        <v>41271</v>
      </c>
      <c r="CT47" s="201">
        <f t="shared" ref="CT47" si="653">EDATE(CS47,1)</f>
        <v>41302</v>
      </c>
      <c r="CU47" s="201">
        <f t="shared" ref="CU47" si="654">EDATE(CT47,1)</f>
        <v>41333</v>
      </c>
      <c r="CV47" s="201">
        <f t="shared" ref="CV47" si="655">EDATE(CU47,1)</f>
        <v>41361</v>
      </c>
      <c r="CW47" s="201">
        <f t="shared" ref="CW47" si="656">EDATE(CV47,1)</f>
        <v>41392</v>
      </c>
      <c r="CX47" s="201">
        <f t="shared" ref="CX47" si="657">EDATE(CW47,1)</f>
        <v>41422</v>
      </c>
      <c r="CY47" s="201">
        <f t="shared" ref="CY47" si="658">EDATE(CX47,1)</f>
        <v>41453</v>
      </c>
      <c r="CZ47" s="201">
        <f t="shared" ref="CZ47" si="659">EDATE(CY47,1)</f>
        <v>41483</v>
      </c>
      <c r="DA47" s="201">
        <f t="shared" ref="DA47" si="660">EDATE(CZ47,1)</f>
        <v>41514</v>
      </c>
      <c r="DB47" s="201">
        <f t="shared" ref="DB47" si="661">EDATE(DA47,1)</f>
        <v>41545</v>
      </c>
      <c r="DC47" s="201">
        <f t="shared" ref="DC47" si="662">EDATE(DB47,1)</f>
        <v>41575</v>
      </c>
      <c r="DD47" s="201">
        <f t="shared" ref="DD47" si="663">EDATE(DC47,1)</f>
        <v>41606</v>
      </c>
      <c r="DE47" s="201">
        <f t="shared" ref="DE47" si="664">EDATE(DD47,1)</f>
        <v>41636</v>
      </c>
      <c r="DF47" s="201">
        <f t="shared" ref="DF47" si="665">EDATE(DE47,1)</f>
        <v>41667</v>
      </c>
      <c r="DG47" s="201">
        <f t="shared" ref="DG47" si="666">EDATE(DF47,1)</f>
        <v>41698</v>
      </c>
      <c r="DH47" s="201">
        <f t="shared" ref="DH47" si="667">EDATE(DG47,1)</f>
        <v>41726</v>
      </c>
      <c r="DI47" s="201">
        <f t="shared" ref="DI47" si="668">EDATE(DH47,1)</f>
        <v>41757</v>
      </c>
      <c r="DJ47" s="201">
        <f t="shared" ref="DJ47" si="669">EDATE(DI47,1)</f>
        <v>41787</v>
      </c>
      <c r="DK47" s="201">
        <f t="shared" ref="DK47" si="670">EDATE(DJ47,1)</f>
        <v>41818</v>
      </c>
      <c r="DL47" s="201">
        <f t="shared" ref="DL47" si="671">EDATE(DK47,1)</f>
        <v>41848</v>
      </c>
      <c r="DM47" s="201">
        <f t="shared" ref="DM47" si="672">EDATE(DL47,1)</f>
        <v>41879</v>
      </c>
      <c r="DN47" s="201">
        <f t="shared" ref="DN47" si="673">EDATE(DM47,1)</f>
        <v>41910</v>
      </c>
      <c r="DO47" s="201">
        <f t="shared" ref="DO47" si="674">EDATE(DN47,1)</f>
        <v>41940</v>
      </c>
      <c r="DP47" s="201">
        <f t="shared" ref="DP47" si="675">EDATE(DO47,1)</f>
        <v>41971</v>
      </c>
      <c r="DQ47" s="201">
        <f t="shared" ref="DQ47" si="676">EDATE(DP47,1)</f>
        <v>42001</v>
      </c>
      <c r="DR47" s="201">
        <f t="shared" ref="DR47" si="677">EDATE(DQ47,1)</f>
        <v>42032</v>
      </c>
      <c r="DS47" s="201">
        <f t="shared" ref="DS47" si="678">EDATE(DR47,1)</f>
        <v>42063</v>
      </c>
      <c r="DT47" s="201">
        <f t="shared" ref="DT47" si="679">EDATE(DS47,1)</f>
        <v>42091</v>
      </c>
      <c r="DU47" s="201">
        <f t="shared" ref="DU47" si="680">EDATE(DT47,1)</f>
        <v>42122</v>
      </c>
      <c r="DV47" s="201">
        <f t="shared" ref="DV47" si="681">EDATE(DU47,1)</f>
        <v>42152</v>
      </c>
      <c r="DW47" s="201">
        <f t="shared" ref="DW47" si="682">EDATE(DV47,1)</f>
        <v>42183</v>
      </c>
      <c r="DX47" s="201">
        <f t="shared" ref="DX47" si="683">EDATE(DW47,1)</f>
        <v>42213</v>
      </c>
      <c r="DY47" s="201">
        <f t="shared" ref="DY47" si="684">EDATE(DX47,1)</f>
        <v>42244</v>
      </c>
      <c r="DZ47" s="201">
        <f t="shared" ref="DZ47" si="685">EDATE(DY47,1)</f>
        <v>42275</v>
      </c>
      <c r="EA47" s="201">
        <f t="shared" ref="EA47" si="686">EDATE(DZ47,1)</f>
        <v>42305</v>
      </c>
      <c r="EB47" s="201">
        <f t="shared" ref="EB47" si="687">EDATE(EA47,1)</f>
        <v>42336</v>
      </c>
      <c r="EC47" s="201">
        <f t="shared" ref="EC47" si="688">EDATE(EB47,1)</f>
        <v>42366</v>
      </c>
      <c r="ED47" s="201">
        <f t="shared" ref="ED47" si="689">EDATE(EC47,1)</f>
        <v>42397</v>
      </c>
      <c r="EE47" s="201">
        <f t="shared" ref="EE47" si="690">EDATE(ED47,1)</f>
        <v>42428</v>
      </c>
      <c r="EF47" s="201">
        <f t="shared" ref="EF47" si="691">EDATE(EE47,1)</f>
        <v>42457</v>
      </c>
      <c r="EG47" s="201">
        <f t="shared" ref="EG47" si="692">EDATE(EF47,1)</f>
        <v>42488</v>
      </c>
      <c r="EH47" s="201">
        <f t="shared" ref="EH47" si="693">EDATE(EG47,1)</f>
        <v>42518</v>
      </c>
      <c r="EI47" s="201">
        <f t="shared" ref="EI47" si="694">EDATE(EH47,1)</f>
        <v>42549</v>
      </c>
      <c r="EJ47" s="201">
        <f t="shared" ref="EJ47" si="695">EDATE(EI47,1)</f>
        <v>42579</v>
      </c>
      <c r="EK47" s="201">
        <f t="shared" ref="EK47" si="696">EDATE(EJ47,1)</f>
        <v>42610</v>
      </c>
      <c r="EL47" s="201">
        <f t="shared" ref="EL47" si="697">EDATE(EK47,1)</f>
        <v>42641</v>
      </c>
      <c r="EM47" s="201">
        <f t="shared" ref="EM47" si="698">EDATE(EL47,1)</f>
        <v>42671</v>
      </c>
      <c r="EN47" s="201">
        <f t="shared" ref="EN47" si="699">EDATE(EM47,1)</f>
        <v>42702</v>
      </c>
      <c r="EO47" s="201">
        <f t="shared" ref="EO47" si="700">EDATE(EN47,1)</f>
        <v>42732</v>
      </c>
      <c r="EP47" s="201">
        <f t="shared" ref="EP47" si="701">EDATE(EO47,1)</f>
        <v>42763</v>
      </c>
      <c r="EQ47" s="201">
        <f t="shared" ref="EQ47" si="702">EDATE(EP47,1)</f>
        <v>42794</v>
      </c>
      <c r="ER47" s="201">
        <f t="shared" ref="ER47" si="703">EDATE(EQ47,1)</f>
        <v>42822</v>
      </c>
      <c r="ES47" s="201">
        <f t="shared" ref="ES47" si="704">EDATE(ER47,1)</f>
        <v>42853</v>
      </c>
      <c r="ET47" s="201">
        <f t="shared" ref="ET47" si="705">EDATE(ES47,1)</f>
        <v>42883</v>
      </c>
      <c r="EU47" s="201">
        <f t="shared" ref="EU47" si="706">EDATE(ET47,1)</f>
        <v>42914</v>
      </c>
      <c r="EV47" s="201">
        <f t="shared" ref="EV47" si="707">EDATE(EU47,1)</f>
        <v>42944</v>
      </c>
      <c r="EW47" s="201">
        <f t="shared" ref="EW47" si="708">EDATE(EV47,1)</f>
        <v>42975</v>
      </c>
      <c r="EX47" s="201">
        <f t="shared" ref="EX47" si="709">EDATE(EW47,1)</f>
        <v>43006</v>
      </c>
      <c r="EY47" s="201">
        <f t="shared" ref="EY47" si="710">EDATE(EX47,1)</f>
        <v>43036</v>
      </c>
      <c r="EZ47" s="201">
        <f t="shared" ref="EZ47" si="711">EDATE(EY47,1)</f>
        <v>43067</v>
      </c>
      <c r="FA47" s="201">
        <f t="shared" ref="FA47" si="712">EDATE(EZ47,1)</f>
        <v>43097</v>
      </c>
      <c r="FB47" s="201">
        <f t="shared" ref="FB47" si="713">EDATE(FA47,1)</f>
        <v>43128</v>
      </c>
      <c r="FC47" s="201">
        <f t="shared" ref="FC47" si="714">EDATE(FB47,1)</f>
        <v>43159</v>
      </c>
      <c r="FD47" s="201">
        <f t="shared" ref="FD47" si="715">EDATE(FC47,1)</f>
        <v>43187</v>
      </c>
      <c r="FE47" s="201">
        <f t="shared" ref="FE47" si="716">EDATE(FD47,1)</f>
        <v>43218</v>
      </c>
      <c r="FF47" s="201">
        <f t="shared" ref="FF47" si="717">EDATE(FE47,1)</f>
        <v>43248</v>
      </c>
      <c r="FG47" s="201">
        <f t="shared" ref="FG47" si="718">EDATE(FF47,1)</f>
        <v>43279</v>
      </c>
      <c r="FH47" s="201">
        <f t="shared" ref="FH47" si="719">EDATE(FG47,1)</f>
        <v>43309</v>
      </c>
      <c r="FI47" s="201">
        <f t="shared" ref="FI47" si="720">EDATE(FH47,1)</f>
        <v>43340</v>
      </c>
      <c r="FJ47" s="201">
        <f t="shared" ref="FJ47" si="721">EDATE(FI47,1)</f>
        <v>43371</v>
      </c>
      <c r="FK47" s="201">
        <f t="shared" ref="FK47" si="722">EDATE(FJ47,1)</f>
        <v>43401</v>
      </c>
      <c r="FL47" s="201">
        <f t="shared" ref="FL47" si="723">EDATE(FK47,1)</f>
        <v>43432</v>
      </c>
      <c r="FM47" s="201">
        <f t="shared" ref="FM47" si="724">EDATE(FL47,1)</f>
        <v>43462</v>
      </c>
      <c r="FN47" s="201">
        <f t="shared" ref="FN47" si="725">EDATE(FM47,1)</f>
        <v>43493</v>
      </c>
      <c r="FO47" s="201">
        <f t="shared" ref="FO47" si="726">EDATE(FN47,1)</f>
        <v>43524</v>
      </c>
      <c r="FP47" s="201">
        <f t="shared" ref="FP47" si="727">EDATE(FO47,1)</f>
        <v>43552</v>
      </c>
      <c r="FQ47" s="201">
        <f t="shared" ref="FQ47" si="728">EDATE(FP47,1)</f>
        <v>43583</v>
      </c>
      <c r="FR47" s="201">
        <f t="shared" ref="FR47" si="729">EDATE(FQ47,1)</f>
        <v>43613</v>
      </c>
      <c r="FS47" s="201">
        <f t="shared" ref="FS47" si="730">EDATE(FR47,1)</f>
        <v>43644</v>
      </c>
      <c r="FT47" s="201">
        <f t="shared" ref="FT47" si="731">EDATE(FS47,1)</f>
        <v>43674</v>
      </c>
      <c r="FU47" s="201">
        <f t="shared" ref="FU47" si="732">EDATE(FT47,1)</f>
        <v>43705</v>
      </c>
      <c r="FV47" s="201">
        <f t="shared" ref="FV47" si="733">EDATE(FU47,1)</f>
        <v>43736</v>
      </c>
      <c r="FW47" s="201">
        <f t="shared" ref="FW47" si="734">EDATE(FV47,1)</f>
        <v>43766</v>
      </c>
      <c r="FX47" s="201">
        <f t="shared" ref="FX47" si="735">EDATE(FW47,1)</f>
        <v>43797</v>
      </c>
      <c r="FY47" s="201">
        <f t="shared" ref="FY47:GE47" si="736">EDATE(FX47,1)</f>
        <v>43827</v>
      </c>
      <c r="FZ47" s="201">
        <f t="shared" si="736"/>
        <v>43858</v>
      </c>
      <c r="GA47" s="201">
        <f t="shared" si="736"/>
        <v>43889</v>
      </c>
      <c r="GB47" s="201">
        <f t="shared" si="736"/>
        <v>43918</v>
      </c>
      <c r="GC47" s="201">
        <f t="shared" si="736"/>
        <v>43949</v>
      </c>
      <c r="GD47" s="201">
        <f t="shared" si="736"/>
        <v>43979</v>
      </c>
      <c r="GE47" s="201">
        <f t="shared" si="736"/>
        <v>44010</v>
      </c>
      <c r="GF47" s="201">
        <f t="shared" ref="GF47" si="737">EDATE(GE47,1)</f>
        <v>44040</v>
      </c>
      <c r="GG47" s="201">
        <f t="shared" ref="GG47" si="738">EDATE(GF47,1)</f>
        <v>44071</v>
      </c>
      <c r="GH47" s="201">
        <f t="shared" ref="GH47" si="739">EDATE(GG47,1)</f>
        <v>44102</v>
      </c>
      <c r="GI47" s="201">
        <f t="shared" ref="GI47" si="740">EDATE(GH47,1)</f>
        <v>44132</v>
      </c>
      <c r="GJ47" s="201">
        <f t="shared" ref="GJ47" si="741">EDATE(GI47,1)</f>
        <v>44163</v>
      </c>
      <c r="GK47" s="201">
        <f t="shared" ref="GK47" si="742">EDATE(GJ47,1)</f>
        <v>44193</v>
      </c>
      <c r="GL47" s="201">
        <f t="shared" ref="GL47" si="743">EDATE(GK47,1)</f>
        <v>44224</v>
      </c>
      <c r="GM47" s="201">
        <f t="shared" ref="GM47" si="744">EDATE(GL47,1)</f>
        <v>44255</v>
      </c>
    </row>
    <row r="48" spans="1:195">
      <c r="A48" s="227" t="s">
        <v>12</v>
      </c>
      <c r="B48" s="202">
        <v>1258</v>
      </c>
      <c r="C48" s="202">
        <v>1324.1</v>
      </c>
      <c r="D48" s="202">
        <v>1366.6</v>
      </c>
      <c r="E48" s="202">
        <v>1440.9</v>
      </c>
      <c r="F48" s="202">
        <v>1475.4</v>
      </c>
      <c r="G48" s="202">
        <v>1539.4</v>
      </c>
      <c r="H48" s="202">
        <v>1486.8</v>
      </c>
      <c r="I48" s="202">
        <v>1500</v>
      </c>
      <c r="J48" s="202">
        <v>1219.9000000000001</v>
      </c>
      <c r="K48" s="202">
        <v>1492.6</v>
      </c>
      <c r="L48" s="202">
        <v>1462.4</v>
      </c>
      <c r="M48" s="202">
        <v>1346.4</v>
      </c>
      <c r="N48" s="202">
        <v>1346.4</v>
      </c>
      <c r="O48" s="202">
        <v>1373.7</v>
      </c>
      <c r="P48" s="202">
        <v>1387.6</v>
      </c>
      <c r="Q48" s="202">
        <v>1473.7</v>
      </c>
      <c r="R48" s="202">
        <v>1407.8</v>
      </c>
      <c r="S48" s="202">
        <v>1527.5</v>
      </c>
      <c r="T48" s="202">
        <v>1520</v>
      </c>
      <c r="U48" s="202">
        <v>1501.4</v>
      </c>
      <c r="V48" s="202">
        <v>1258.3</v>
      </c>
      <c r="W48" s="202">
        <v>1534.6</v>
      </c>
      <c r="X48" s="202">
        <v>1539.7</v>
      </c>
      <c r="Y48" s="202">
        <v>1360.5</v>
      </c>
      <c r="Z48" s="202">
        <v>1270.4000000000001</v>
      </c>
      <c r="AA48" s="202">
        <v>1393</v>
      </c>
      <c r="AB48" s="202">
        <v>1425.3</v>
      </c>
      <c r="AC48" s="202">
        <v>1496.9</v>
      </c>
      <c r="AD48" s="202">
        <v>1428.3</v>
      </c>
      <c r="AE48" s="202">
        <v>1548.1</v>
      </c>
      <c r="AF48" s="202">
        <v>1516.8</v>
      </c>
      <c r="AG48" s="202">
        <v>1542.6</v>
      </c>
      <c r="AH48" s="202">
        <v>1267.9000000000001</v>
      </c>
      <c r="AI48" s="202">
        <v>1486.2</v>
      </c>
      <c r="AJ48" s="202">
        <v>1574.7</v>
      </c>
      <c r="AK48" s="202">
        <v>1413.8</v>
      </c>
      <c r="AL48" s="202">
        <v>1301.9000000000001</v>
      </c>
      <c r="AM48" s="202">
        <v>1445.8</v>
      </c>
      <c r="AN48" s="202">
        <v>1391.6</v>
      </c>
      <c r="AO48" s="202">
        <v>1430.2</v>
      </c>
      <c r="AP48" s="202">
        <v>1470.4</v>
      </c>
      <c r="AQ48" s="202">
        <v>1468.2</v>
      </c>
      <c r="AR48" s="202">
        <v>1385.5</v>
      </c>
      <c r="AS48" s="202">
        <v>1410.1</v>
      </c>
      <c r="AT48" s="202">
        <v>1230.5</v>
      </c>
      <c r="AU48" s="202">
        <v>1352.6</v>
      </c>
      <c r="AV48" s="202">
        <v>1329.3</v>
      </c>
      <c r="AW48" s="202">
        <v>1329.3</v>
      </c>
      <c r="AX48" s="202">
        <v>1116.5999999999999</v>
      </c>
      <c r="AY48" s="202">
        <v>1157.0999999999999</v>
      </c>
      <c r="AZ48" s="202">
        <v>1149</v>
      </c>
      <c r="BA48" s="202">
        <v>1291</v>
      </c>
      <c r="BB48" s="202">
        <v>1187.3</v>
      </c>
      <c r="BC48" s="202">
        <v>1220</v>
      </c>
      <c r="BD48" s="202">
        <v>1193.9000000000001</v>
      </c>
      <c r="BE48" s="202">
        <v>1301.8</v>
      </c>
      <c r="BF48" s="202">
        <v>1125</v>
      </c>
      <c r="BG48" s="202">
        <v>1235.4000000000001</v>
      </c>
      <c r="BH48" s="202">
        <v>1359.4</v>
      </c>
      <c r="BI48" s="202">
        <v>1239.9000000000001</v>
      </c>
      <c r="BJ48" s="202">
        <v>1113.9000000000001</v>
      </c>
      <c r="BK48" s="202">
        <v>1205.5</v>
      </c>
      <c r="BL48" s="202">
        <v>1323</v>
      </c>
      <c r="BM48" s="202">
        <v>1360.4</v>
      </c>
      <c r="BN48" s="202">
        <v>1260.3</v>
      </c>
      <c r="BO48" s="202">
        <v>1366.2</v>
      </c>
      <c r="BP48" s="202">
        <v>1349.6</v>
      </c>
      <c r="BQ48" s="202">
        <v>1417.4</v>
      </c>
      <c r="BR48" s="202">
        <v>1185.0999999999999</v>
      </c>
      <c r="BS48" s="202">
        <v>1339.8</v>
      </c>
      <c r="BT48" s="202">
        <v>1318.7</v>
      </c>
      <c r="BU48" s="202">
        <v>1307.0999999999999</v>
      </c>
      <c r="BV48" s="202">
        <v>1162.4000000000001</v>
      </c>
      <c r="BW48" s="202">
        <v>1252.2</v>
      </c>
      <c r="BX48" s="202">
        <v>1270</v>
      </c>
      <c r="BY48" s="202">
        <v>1436.5</v>
      </c>
      <c r="BZ48" s="202">
        <v>1241.3</v>
      </c>
      <c r="CA48" s="202">
        <v>1412.2</v>
      </c>
      <c r="CB48" s="202">
        <v>1343.8</v>
      </c>
      <c r="CC48" s="202">
        <v>1334.6</v>
      </c>
      <c r="CD48" s="202">
        <v>1137.0999999999999</v>
      </c>
      <c r="CE48" s="202">
        <v>1410.7</v>
      </c>
      <c r="CF48" s="202">
        <v>1303.4000000000001</v>
      </c>
      <c r="CG48" s="202">
        <v>1272.5999999999999</v>
      </c>
      <c r="CH48" s="202">
        <v>1064.9000000000001</v>
      </c>
      <c r="CI48" s="202">
        <v>1237.0999999999999</v>
      </c>
      <c r="CJ48" s="202">
        <v>1215.0999999999999</v>
      </c>
      <c r="CK48" s="202">
        <v>1379.3</v>
      </c>
      <c r="CL48" s="202">
        <v>1165.5999999999999</v>
      </c>
      <c r="CM48" s="202">
        <v>1332.3</v>
      </c>
      <c r="CN48" s="202">
        <v>1297.0999999999999</v>
      </c>
      <c r="CO48" s="202">
        <v>1300.4000000000001</v>
      </c>
      <c r="CP48" s="202">
        <v>1158.5999999999999</v>
      </c>
      <c r="CQ48" s="202">
        <v>1262</v>
      </c>
      <c r="CR48" s="202">
        <v>1324.9</v>
      </c>
      <c r="CS48" s="202">
        <v>1173.7</v>
      </c>
      <c r="CT48" s="202">
        <v>1021.6</v>
      </c>
      <c r="CU48" s="202">
        <v>1244.5999999999999</v>
      </c>
      <c r="CV48" s="202">
        <v>1147.3</v>
      </c>
      <c r="CW48" s="202">
        <v>1181.5</v>
      </c>
      <c r="CX48" s="202">
        <v>1232.0999999999999</v>
      </c>
      <c r="CY48" s="202">
        <v>1246.4000000000001</v>
      </c>
      <c r="CZ48" s="202">
        <v>1218.5</v>
      </c>
      <c r="DA48" s="202">
        <v>1262</v>
      </c>
      <c r="DB48" s="202">
        <v>1097.4000000000001</v>
      </c>
      <c r="DC48" s="202">
        <v>1263.5</v>
      </c>
      <c r="DD48" s="202">
        <v>1271.5999999999999</v>
      </c>
      <c r="DE48" s="202">
        <v>1152.7</v>
      </c>
      <c r="DF48" s="202">
        <v>1032.2</v>
      </c>
      <c r="DG48" s="202">
        <v>1197.3</v>
      </c>
      <c r="DH48" s="202">
        <v>1169.3</v>
      </c>
      <c r="DI48" s="202">
        <v>1229.9000000000001</v>
      </c>
      <c r="DJ48" s="202">
        <v>1237.9000000000001</v>
      </c>
      <c r="DK48" s="202">
        <v>1284</v>
      </c>
      <c r="DL48" s="202">
        <v>1246.4000000000001</v>
      </c>
      <c r="DM48" s="202">
        <v>1294.5</v>
      </c>
      <c r="DN48" s="202">
        <v>1125.0999999999999</v>
      </c>
      <c r="DO48" s="202">
        <v>1305</v>
      </c>
      <c r="DP48" s="202">
        <v>1312.9</v>
      </c>
      <c r="DQ48" s="202">
        <v>1177.4000000000001</v>
      </c>
      <c r="DR48" s="202">
        <v>1095.3</v>
      </c>
      <c r="DS48" s="202">
        <v>1199.5</v>
      </c>
      <c r="DT48" s="202">
        <v>1163.5</v>
      </c>
      <c r="DU48" s="202">
        <v>1309.7</v>
      </c>
      <c r="DV48" s="202">
        <v>1194.4000000000001</v>
      </c>
      <c r="DW48" s="202">
        <v>1327.2</v>
      </c>
      <c r="DX48" s="202">
        <v>1317.3</v>
      </c>
      <c r="DY48" s="202">
        <v>1348.7</v>
      </c>
      <c r="DZ48" s="202">
        <v>1159.2</v>
      </c>
      <c r="EA48" s="202">
        <v>1272.3</v>
      </c>
      <c r="EB48" s="202">
        <v>1311.7</v>
      </c>
      <c r="EC48" s="202">
        <v>1240.5</v>
      </c>
      <c r="ED48" s="202">
        <v>1120.5999999999999</v>
      </c>
      <c r="EE48" s="202">
        <v>1200.4000000000001</v>
      </c>
      <c r="EF48" s="202">
        <v>1229.4000000000001</v>
      </c>
      <c r="EG48" s="202">
        <v>1277.7</v>
      </c>
      <c r="EH48" s="202">
        <v>1260</v>
      </c>
      <c r="EI48" s="202">
        <v>1298.0999999999999</v>
      </c>
      <c r="EJ48" s="202">
        <v>1300.5</v>
      </c>
      <c r="EK48" s="202">
        <v>1314.2</v>
      </c>
      <c r="EL48" s="202">
        <v>1203.5999999999999</v>
      </c>
      <c r="EM48" s="202">
        <v>1332.6</v>
      </c>
      <c r="EN48" s="202">
        <v>1330</v>
      </c>
      <c r="EO48" s="202">
        <v>1261.0999999999999</v>
      </c>
      <c r="EP48" s="202">
        <v>1144.7</v>
      </c>
      <c r="EQ48" s="202">
        <v>1173.7</v>
      </c>
      <c r="ER48" s="202">
        <v>1213.9000000000001</v>
      </c>
      <c r="ES48" s="202">
        <v>1379.7</v>
      </c>
      <c r="ET48" s="202">
        <v>1263.8</v>
      </c>
      <c r="EU48" s="202">
        <v>1397.5</v>
      </c>
      <c r="EV48" s="202">
        <v>1360.9</v>
      </c>
      <c r="EW48" s="202">
        <v>1383.6</v>
      </c>
      <c r="EX48" s="202">
        <v>1199</v>
      </c>
      <c r="EY48" s="202">
        <v>1329.6</v>
      </c>
      <c r="EZ48" s="202">
        <v>1329.4</v>
      </c>
      <c r="FA48" s="202">
        <v>1336.2</v>
      </c>
      <c r="FB48" s="202">
        <v>1132.8</v>
      </c>
      <c r="FC48" s="202">
        <v>1225.3</v>
      </c>
      <c r="FD48" s="202">
        <v>1132.4000000000001</v>
      </c>
      <c r="FE48" s="202">
        <v>1232.2</v>
      </c>
      <c r="FF48" s="202">
        <v>1197.2</v>
      </c>
      <c r="FG48" s="202">
        <v>1194.5</v>
      </c>
      <c r="FH48" s="202">
        <v>1254.5</v>
      </c>
      <c r="FI48" s="202">
        <v>1268.9000000000001</v>
      </c>
      <c r="FJ48" s="202">
        <v>1095.3</v>
      </c>
      <c r="FK48" s="202">
        <v>1271.3</v>
      </c>
      <c r="FL48" s="202">
        <v>1244</v>
      </c>
      <c r="FM48" s="202">
        <v>1120.7</v>
      </c>
      <c r="FN48" s="202">
        <v>1076.7</v>
      </c>
      <c r="FO48" s="202">
        <v>1239.5</v>
      </c>
      <c r="FP48" s="202">
        <v>1166.8</v>
      </c>
      <c r="FQ48" s="202">
        <v>1271.2</v>
      </c>
      <c r="FR48" s="202">
        <v>1148</v>
      </c>
      <c r="FS48" s="202">
        <v>1260</v>
      </c>
      <c r="FT48" s="202">
        <v>1260.2</v>
      </c>
      <c r="FU48" s="202">
        <v>1302</v>
      </c>
      <c r="FV48" s="202">
        <v>1094.9000000000001</v>
      </c>
      <c r="FW48" s="202">
        <v>1284.5999999999999</v>
      </c>
      <c r="FX48" s="202">
        <v>1287.5</v>
      </c>
      <c r="FY48" s="202">
        <v>1177.3</v>
      </c>
      <c r="FZ48" s="202">
        <v>1045.5</v>
      </c>
      <c r="GA48" s="202">
        <v>1142.3</v>
      </c>
      <c r="GB48" s="202">
        <v>1179.8</v>
      </c>
      <c r="GC48" s="202">
        <v>1222</v>
      </c>
      <c r="GD48" s="202">
        <v>927.9</v>
      </c>
      <c r="GE48" s="202">
        <v>964.3</v>
      </c>
      <c r="GF48" s="202">
        <v>1064.7</v>
      </c>
      <c r="GG48" s="202">
        <v>1235.3</v>
      </c>
      <c r="GH48" s="202">
        <v>1001.7</v>
      </c>
      <c r="GI48" s="202">
        <v>1198.0999999999999</v>
      </c>
      <c r="GJ48" s="202">
        <v>1222.2</v>
      </c>
      <c r="GK48" s="202">
        <v>1174.7</v>
      </c>
      <c r="GL48" s="202">
        <v>1121.7</v>
      </c>
      <c r="GM48" s="202">
        <v>1124</v>
      </c>
    </row>
    <row r="49" spans="1:195">
      <c r="A49" s="227" t="s">
        <v>53</v>
      </c>
      <c r="B49" s="202">
        <v>1107</v>
      </c>
      <c r="C49" s="202">
        <v>1147.0999999999999</v>
      </c>
      <c r="D49" s="202">
        <v>1111.8</v>
      </c>
      <c r="E49" s="202">
        <v>1133.4000000000001</v>
      </c>
      <c r="F49" s="202">
        <v>1062.5999999999999</v>
      </c>
      <c r="G49" s="202">
        <v>1086.7</v>
      </c>
      <c r="H49" s="202">
        <v>1235.5999999999999</v>
      </c>
      <c r="I49" s="202">
        <v>1310.4000000000001</v>
      </c>
      <c r="J49" s="202">
        <v>1214.5999999999999</v>
      </c>
      <c r="K49" s="202">
        <v>1199.2</v>
      </c>
      <c r="L49" s="202">
        <v>1151.7</v>
      </c>
      <c r="M49" s="202">
        <v>1050.2</v>
      </c>
      <c r="N49" s="202">
        <v>1169.9000000000001</v>
      </c>
      <c r="O49" s="202">
        <v>1184.4000000000001</v>
      </c>
      <c r="P49" s="202">
        <v>1232.5</v>
      </c>
      <c r="Q49" s="202">
        <v>1112</v>
      </c>
      <c r="R49" s="202">
        <v>1084.0999999999999</v>
      </c>
      <c r="S49" s="202">
        <v>1143.3</v>
      </c>
      <c r="T49" s="202">
        <v>1217.9000000000001</v>
      </c>
      <c r="U49" s="202">
        <v>1423</v>
      </c>
      <c r="V49" s="202">
        <v>1297.9000000000001</v>
      </c>
      <c r="W49" s="202">
        <v>1297.5</v>
      </c>
      <c r="X49" s="202">
        <v>1316.5</v>
      </c>
      <c r="Y49" s="202">
        <v>1074.5999999999999</v>
      </c>
      <c r="Z49" s="202">
        <v>1168.8</v>
      </c>
      <c r="AA49" s="202">
        <v>1159.5</v>
      </c>
      <c r="AB49" s="202">
        <v>1230.5</v>
      </c>
      <c r="AC49" s="202">
        <v>1188</v>
      </c>
      <c r="AD49" s="202">
        <v>1233.5</v>
      </c>
      <c r="AE49" s="202">
        <v>1240.7</v>
      </c>
      <c r="AF49" s="202">
        <v>1252.0999999999999</v>
      </c>
      <c r="AG49" s="202">
        <v>1388.1</v>
      </c>
      <c r="AH49" s="202">
        <v>1346.9</v>
      </c>
      <c r="AI49" s="202">
        <v>1328.2</v>
      </c>
      <c r="AJ49" s="202">
        <v>1317.8</v>
      </c>
      <c r="AK49" s="202">
        <v>1190.5</v>
      </c>
      <c r="AL49" s="202">
        <v>1281.9000000000001</v>
      </c>
      <c r="AM49" s="202">
        <v>1281.5</v>
      </c>
      <c r="AN49" s="202">
        <v>1241.7</v>
      </c>
      <c r="AO49" s="202">
        <v>1213.2</v>
      </c>
      <c r="AP49" s="202">
        <v>1223</v>
      </c>
      <c r="AQ49" s="202">
        <v>1161.7</v>
      </c>
      <c r="AR49" s="202">
        <v>1271.3</v>
      </c>
      <c r="AS49" s="202">
        <v>1385.4</v>
      </c>
      <c r="AT49" s="202">
        <v>1359.7</v>
      </c>
      <c r="AU49" s="202">
        <v>1418.5</v>
      </c>
      <c r="AV49" s="202">
        <v>1269.0999999999999</v>
      </c>
      <c r="AW49" s="202">
        <v>1142.2</v>
      </c>
      <c r="AX49" s="202">
        <v>1303.5999999999999</v>
      </c>
      <c r="AY49" s="202">
        <v>1347</v>
      </c>
      <c r="AZ49" s="202">
        <v>1200</v>
      </c>
      <c r="BA49" s="202">
        <v>1169.5999999999999</v>
      </c>
      <c r="BB49" s="202">
        <v>1173.3</v>
      </c>
      <c r="BC49" s="202">
        <v>1259.8</v>
      </c>
      <c r="BD49" s="202">
        <v>1096.2</v>
      </c>
      <c r="BE49" s="202">
        <v>1139.8</v>
      </c>
      <c r="BF49" s="202">
        <v>1283.3</v>
      </c>
      <c r="BG49" s="202">
        <v>1389.9</v>
      </c>
      <c r="BH49" s="202">
        <v>1306</v>
      </c>
      <c r="BI49" s="202">
        <v>1264</v>
      </c>
      <c r="BJ49" s="202">
        <v>1270.8</v>
      </c>
      <c r="BK49" s="202">
        <v>1194.5999999999999</v>
      </c>
      <c r="BL49" s="202">
        <v>1241.7</v>
      </c>
      <c r="BM49" s="202">
        <v>1270.3</v>
      </c>
      <c r="BN49" s="202">
        <v>1226.4000000000001</v>
      </c>
      <c r="BO49" s="202">
        <v>1300.7</v>
      </c>
      <c r="BP49" s="202">
        <v>1377.4</v>
      </c>
      <c r="BQ49" s="202">
        <v>1504</v>
      </c>
      <c r="BR49" s="202">
        <v>1473</v>
      </c>
      <c r="BS49" s="202">
        <v>1321</v>
      </c>
      <c r="BT49" s="202">
        <v>1316.6</v>
      </c>
      <c r="BU49" s="202">
        <v>1224.5999999999999</v>
      </c>
      <c r="BV49" s="202">
        <v>1352.8</v>
      </c>
      <c r="BW49" s="202">
        <v>1250.8</v>
      </c>
      <c r="BX49" s="202">
        <v>1202.7</v>
      </c>
      <c r="BY49" s="202">
        <v>1259.3</v>
      </c>
      <c r="BZ49" s="202">
        <v>1115.5</v>
      </c>
      <c r="CA49" s="202">
        <v>1308.0999999999999</v>
      </c>
      <c r="CB49" s="202">
        <v>1323.6</v>
      </c>
      <c r="CC49" s="202">
        <v>1415.5</v>
      </c>
      <c r="CD49" s="202">
        <v>1424.8</v>
      </c>
      <c r="CE49" s="202">
        <v>1392.7</v>
      </c>
      <c r="CF49" s="202">
        <v>1251.4000000000001</v>
      </c>
      <c r="CG49" s="202">
        <v>1198.5999999999999</v>
      </c>
      <c r="CH49" s="202">
        <v>1226.7</v>
      </c>
      <c r="CI49" s="202">
        <v>1255.5999999999999</v>
      </c>
      <c r="CJ49" s="202">
        <v>1238</v>
      </c>
      <c r="CK49" s="202">
        <v>1196.0999999999999</v>
      </c>
      <c r="CL49" s="202">
        <v>1120.7</v>
      </c>
      <c r="CM49" s="202">
        <v>1216.8</v>
      </c>
      <c r="CN49" s="202">
        <v>1322.1</v>
      </c>
      <c r="CO49" s="202">
        <v>1337</v>
      </c>
      <c r="CP49" s="202">
        <v>1454</v>
      </c>
      <c r="CQ49" s="202">
        <v>1265.2</v>
      </c>
      <c r="CR49" s="202">
        <v>1230.4000000000001</v>
      </c>
      <c r="CS49" s="202">
        <v>1159.2</v>
      </c>
      <c r="CT49" s="202">
        <v>1160</v>
      </c>
      <c r="CU49" s="202">
        <v>1234.5</v>
      </c>
      <c r="CV49" s="202">
        <v>1082.9000000000001</v>
      </c>
      <c r="CW49" s="202">
        <v>1105.2</v>
      </c>
      <c r="CX49" s="202">
        <v>1109.0999999999999</v>
      </c>
      <c r="CY49" s="202">
        <v>1117</v>
      </c>
      <c r="CZ49" s="202">
        <v>1180.3</v>
      </c>
      <c r="DA49" s="202">
        <v>1381.7</v>
      </c>
      <c r="DB49" s="202">
        <v>1324.5</v>
      </c>
      <c r="DC49" s="202">
        <v>1243.9000000000001</v>
      </c>
      <c r="DD49" s="202">
        <v>1192.9000000000001</v>
      </c>
      <c r="DE49" s="202">
        <v>1128</v>
      </c>
      <c r="DF49" s="202">
        <v>1164</v>
      </c>
      <c r="DG49" s="202">
        <v>1174</v>
      </c>
      <c r="DH49" s="202">
        <v>1076.8</v>
      </c>
      <c r="DI49" s="202">
        <v>1092.4000000000001</v>
      </c>
      <c r="DJ49" s="202">
        <v>1055.8</v>
      </c>
      <c r="DK49" s="202">
        <v>1082.0999999999999</v>
      </c>
      <c r="DL49" s="202">
        <v>1191.3</v>
      </c>
      <c r="DM49" s="202">
        <v>1296.9000000000001</v>
      </c>
      <c r="DN49" s="202">
        <v>1306.3</v>
      </c>
      <c r="DO49" s="202">
        <v>1243.8</v>
      </c>
      <c r="DP49" s="202">
        <v>1170.5</v>
      </c>
      <c r="DQ49" s="202">
        <v>1065.5</v>
      </c>
      <c r="DR49" s="202">
        <v>1174.3</v>
      </c>
      <c r="DS49" s="202">
        <v>1142.3</v>
      </c>
      <c r="DT49" s="202">
        <v>1085.3</v>
      </c>
      <c r="DU49" s="202">
        <v>1115.5999999999999</v>
      </c>
      <c r="DV49" s="202">
        <v>1054.8</v>
      </c>
      <c r="DW49" s="202">
        <v>1128.2</v>
      </c>
      <c r="DX49" s="202">
        <v>1265.4000000000001</v>
      </c>
      <c r="DY49" s="202">
        <v>1425.6</v>
      </c>
      <c r="DZ49" s="202">
        <v>1281.3</v>
      </c>
      <c r="EA49" s="202">
        <v>1196.8</v>
      </c>
      <c r="EB49" s="202">
        <v>1120.3</v>
      </c>
      <c r="EC49" s="202">
        <v>1088.8</v>
      </c>
      <c r="ED49" s="202">
        <v>1122</v>
      </c>
      <c r="EE49" s="202">
        <v>1083</v>
      </c>
      <c r="EF49" s="202">
        <v>1074.2</v>
      </c>
      <c r="EG49" s="202">
        <v>1107.5999999999999</v>
      </c>
      <c r="EH49" s="202">
        <v>1061.5999999999999</v>
      </c>
      <c r="EI49" s="202">
        <v>1087.4000000000001</v>
      </c>
      <c r="EJ49" s="202">
        <v>1228.0999999999999</v>
      </c>
      <c r="EK49" s="202">
        <v>1364.5</v>
      </c>
      <c r="EL49" s="202">
        <v>1350.1</v>
      </c>
      <c r="EM49" s="202">
        <v>1271.2</v>
      </c>
      <c r="EN49" s="202">
        <v>1148.5999999999999</v>
      </c>
      <c r="EO49" s="202">
        <v>1104.8</v>
      </c>
      <c r="EP49" s="202">
        <v>1143</v>
      </c>
      <c r="EQ49" s="202">
        <v>1135.8</v>
      </c>
      <c r="ER49" s="202">
        <v>1070.5</v>
      </c>
      <c r="ES49" s="202">
        <v>1116.0999999999999</v>
      </c>
      <c r="ET49" s="202">
        <v>1061.4000000000001</v>
      </c>
      <c r="EU49" s="202">
        <v>1172.3</v>
      </c>
      <c r="EV49" s="202">
        <v>1299.3</v>
      </c>
      <c r="EW49" s="202">
        <v>1416.7</v>
      </c>
      <c r="EX49" s="202">
        <v>1362.8</v>
      </c>
      <c r="EY49" s="202">
        <v>1176</v>
      </c>
      <c r="EZ49" s="202">
        <v>1183.3</v>
      </c>
      <c r="FA49" s="202">
        <v>1103</v>
      </c>
      <c r="FB49" s="202">
        <v>1191</v>
      </c>
      <c r="FC49" s="202">
        <v>1156.3</v>
      </c>
      <c r="FD49" s="202">
        <v>1090.5</v>
      </c>
      <c r="FE49" s="202">
        <v>1172.0999999999999</v>
      </c>
      <c r="FF49" s="202">
        <v>1102</v>
      </c>
      <c r="FG49" s="202">
        <v>1127</v>
      </c>
      <c r="FH49" s="202">
        <v>1221.4000000000001</v>
      </c>
      <c r="FI49" s="202">
        <v>1432.1</v>
      </c>
      <c r="FJ49" s="202">
        <v>1349</v>
      </c>
      <c r="FK49" s="202">
        <v>1339.4</v>
      </c>
      <c r="FL49" s="202">
        <v>1147.3</v>
      </c>
      <c r="FM49" s="202">
        <v>1143.9000000000001</v>
      </c>
      <c r="FN49" s="202">
        <v>1116</v>
      </c>
      <c r="FO49" s="202">
        <v>1184.8</v>
      </c>
      <c r="FP49" s="202">
        <v>1112.7</v>
      </c>
      <c r="FQ49" s="202">
        <v>1117.5</v>
      </c>
      <c r="FR49" s="202">
        <v>1068.0999999999999</v>
      </c>
      <c r="FS49" s="202">
        <v>1120.0999999999999</v>
      </c>
      <c r="FT49" s="202">
        <v>1240.0999999999999</v>
      </c>
      <c r="FU49" s="202">
        <v>1484.9</v>
      </c>
      <c r="FV49" s="202">
        <v>1356.7</v>
      </c>
      <c r="FW49" s="202">
        <v>1230.0999999999999</v>
      </c>
      <c r="FX49" s="202">
        <v>1237.5</v>
      </c>
      <c r="FY49" s="202">
        <v>1153.8</v>
      </c>
      <c r="FZ49" s="202">
        <v>1153.5</v>
      </c>
      <c r="GA49" s="202">
        <v>1160.9000000000001</v>
      </c>
      <c r="GB49" s="202">
        <v>1063.0999999999999</v>
      </c>
      <c r="GC49" s="202">
        <v>961.8</v>
      </c>
      <c r="GD49" s="202">
        <v>779.8</v>
      </c>
      <c r="GE49" s="202">
        <v>845.6</v>
      </c>
      <c r="GF49" s="202">
        <v>1055</v>
      </c>
      <c r="GG49" s="202">
        <v>1282.4000000000001</v>
      </c>
      <c r="GH49" s="202">
        <v>1273.4000000000001</v>
      </c>
      <c r="GI49" s="202">
        <v>1121</v>
      </c>
      <c r="GJ49" s="202">
        <v>1035</v>
      </c>
      <c r="GK49" s="202">
        <v>1019.6</v>
      </c>
      <c r="GL49" s="202">
        <v>1097.3</v>
      </c>
      <c r="GM49" s="202">
        <v>1050.7</v>
      </c>
    </row>
    <row r="50" spans="1:195">
      <c r="A50" s="227" t="s">
        <v>13</v>
      </c>
      <c r="B50" s="202">
        <v>968.1</v>
      </c>
      <c r="C50" s="202">
        <v>1039.9000000000001</v>
      </c>
      <c r="D50" s="202">
        <v>963.9</v>
      </c>
      <c r="E50" s="202">
        <v>926.3</v>
      </c>
      <c r="F50" s="202">
        <v>791.2</v>
      </c>
      <c r="G50" s="202">
        <v>690.6</v>
      </c>
      <c r="H50" s="202">
        <v>708</v>
      </c>
      <c r="I50" s="202">
        <v>913.7</v>
      </c>
      <c r="J50" s="202">
        <v>721.6</v>
      </c>
      <c r="K50" s="202">
        <v>750.9</v>
      </c>
      <c r="L50" s="202">
        <v>756.8</v>
      </c>
      <c r="M50" s="202">
        <v>868.1</v>
      </c>
      <c r="N50" s="202">
        <v>1028.9000000000001</v>
      </c>
      <c r="O50" s="202">
        <v>1073.5</v>
      </c>
      <c r="P50" s="202">
        <v>981.3</v>
      </c>
      <c r="Q50" s="202">
        <v>941.4</v>
      </c>
      <c r="R50" s="202">
        <v>808.3</v>
      </c>
      <c r="S50" s="202">
        <v>746</v>
      </c>
      <c r="T50" s="202">
        <v>766.5</v>
      </c>
      <c r="U50" s="202">
        <v>879</v>
      </c>
      <c r="V50" s="202">
        <v>775.4</v>
      </c>
      <c r="W50" s="202">
        <v>801.6</v>
      </c>
      <c r="X50" s="202">
        <v>804.5</v>
      </c>
      <c r="Y50" s="202">
        <v>808.1</v>
      </c>
      <c r="Z50" s="202">
        <v>959.5</v>
      </c>
      <c r="AA50" s="202">
        <v>1086.0999999999999</v>
      </c>
      <c r="AB50" s="202">
        <v>948</v>
      </c>
      <c r="AC50" s="202">
        <v>907.5</v>
      </c>
      <c r="AD50" s="202">
        <v>859.5</v>
      </c>
      <c r="AE50" s="202">
        <v>756</v>
      </c>
      <c r="AF50" s="202">
        <v>773.1</v>
      </c>
      <c r="AG50" s="202">
        <v>793.2</v>
      </c>
      <c r="AH50" s="202">
        <v>734</v>
      </c>
      <c r="AI50" s="202">
        <v>855.7</v>
      </c>
      <c r="AJ50" s="202">
        <v>855.3</v>
      </c>
      <c r="AK50" s="202">
        <v>900.5</v>
      </c>
      <c r="AL50" s="202">
        <v>1070.3</v>
      </c>
      <c r="AM50" s="202">
        <v>1128.5</v>
      </c>
      <c r="AN50" s="202">
        <v>979.9</v>
      </c>
      <c r="AO50" s="202">
        <v>935.7</v>
      </c>
      <c r="AP50" s="202">
        <v>850.7</v>
      </c>
      <c r="AQ50" s="202">
        <v>767.1</v>
      </c>
      <c r="AR50" s="202">
        <v>798.5</v>
      </c>
      <c r="AS50" s="202">
        <v>842.9</v>
      </c>
      <c r="AT50" s="202">
        <v>855.2</v>
      </c>
      <c r="AU50" s="202">
        <v>935.7</v>
      </c>
      <c r="AV50" s="202">
        <v>811.6</v>
      </c>
      <c r="AW50" s="202">
        <v>913.5</v>
      </c>
      <c r="AX50" s="202">
        <v>1224.4000000000001</v>
      </c>
      <c r="AY50" s="202">
        <v>1243.4000000000001</v>
      </c>
      <c r="AZ50" s="202">
        <v>978.1</v>
      </c>
      <c r="BA50" s="202">
        <v>907.3</v>
      </c>
      <c r="BB50" s="202">
        <v>858.1</v>
      </c>
      <c r="BC50" s="202">
        <v>785.4</v>
      </c>
      <c r="BD50" s="202">
        <v>734.1</v>
      </c>
      <c r="BE50" s="202">
        <v>851.9</v>
      </c>
      <c r="BF50" s="202">
        <v>818.4</v>
      </c>
      <c r="BG50" s="202">
        <v>915.1</v>
      </c>
      <c r="BH50" s="202">
        <v>853.1</v>
      </c>
      <c r="BI50" s="202">
        <v>990.2</v>
      </c>
      <c r="BJ50" s="202">
        <v>1101.7</v>
      </c>
      <c r="BK50" s="202">
        <v>952.1</v>
      </c>
      <c r="BL50" s="202">
        <v>1134.0999999999999</v>
      </c>
      <c r="BM50" s="202">
        <v>1015.2</v>
      </c>
      <c r="BN50" s="202">
        <v>923.3</v>
      </c>
      <c r="BO50" s="202">
        <v>798.3</v>
      </c>
      <c r="BP50" s="202">
        <v>957</v>
      </c>
      <c r="BQ50" s="202">
        <v>922.4</v>
      </c>
      <c r="BR50" s="202">
        <v>904.9</v>
      </c>
      <c r="BS50" s="202">
        <v>829.3</v>
      </c>
      <c r="BT50" s="202">
        <v>949.8</v>
      </c>
      <c r="BU50" s="202">
        <v>1024.5</v>
      </c>
      <c r="BV50" s="202">
        <v>1184.5999999999999</v>
      </c>
      <c r="BW50" s="202">
        <v>1050.5</v>
      </c>
      <c r="BX50" s="202">
        <v>1051.4000000000001</v>
      </c>
      <c r="BY50" s="202">
        <v>921.5</v>
      </c>
      <c r="BZ50" s="202">
        <v>772.8</v>
      </c>
      <c r="CA50" s="202">
        <v>847.2</v>
      </c>
      <c r="CB50" s="202">
        <v>803.9</v>
      </c>
      <c r="CC50" s="202">
        <v>821.5</v>
      </c>
      <c r="CD50" s="202">
        <v>858.8</v>
      </c>
      <c r="CE50" s="202">
        <v>830</v>
      </c>
      <c r="CF50" s="202">
        <v>845.9</v>
      </c>
      <c r="CG50" s="202">
        <v>933.3</v>
      </c>
      <c r="CH50" s="202">
        <v>1006.2</v>
      </c>
      <c r="CI50" s="202">
        <v>1090.2</v>
      </c>
      <c r="CJ50" s="202">
        <v>981.4</v>
      </c>
      <c r="CK50" s="202">
        <v>882.2</v>
      </c>
      <c r="CL50" s="202">
        <v>840.2</v>
      </c>
      <c r="CM50" s="202">
        <v>780.7</v>
      </c>
      <c r="CN50" s="202">
        <v>786.1</v>
      </c>
      <c r="CO50" s="202">
        <v>802.3</v>
      </c>
      <c r="CP50" s="202">
        <v>925.5</v>
      </c>
      <c r="CQ50" s="202">
        <v>818.6</v>
      </c>
      <c r="CR50" s="202">
        <v>860.6</v>
      </c>
      <c r="CS50" s="202">
        <v>935.7</v>
      </c>
      <c r="CT50" s="202">
        <v>1016.5</v>
      </c>
      <c r="CU50" s="202">
        <v>1036.7</v>
      </c>
      <c r="CV50" s="202">
        <v>903.9</v>
      </c>
      <c r="CW50" s="202">
        <v>894.4</v>
      </c>
      <c r="CX50" s="202">
        <v>764.4</v>
      </c>
      <c r="CY50" s="202">
        <v>776.8</v>
      </c>
      <c r="CZ50" s="202">
        <v>747.2</v>
      </c>
      <c r="DA50" s="202">
        <v>843.9</v>
      </c>
      <c r="DB50" s="202">
        <v>844.2</v>
      </c>
      <c r="DC50" s="202">
        <v>830.5</v>
      </c>
      <c r="DD50" s="202">
        <v>787.6</v>
      </c>
      <c r="DE50" s="202">
        <v>917.5</v>
      </c>
      <c r="DF50" s="202">
        <v>1030.4000000000001</v>
      </c>
      <c r="DG50" s="202">
        <v>1037.5</v>
      </c>
      <c r="DH50" s="202">
        <v>901.7</v>
      </c>
      <c r="DI50" s="202">
        <v>841.2</v>
      </c>
      <c r="DJ50" s="202">
        <v>785.2</v>
      </c>
      <c r="DK50" s="202">
        <v>767.1</v>
      </c>
      <c r="DL50" s="202">
        <v>784.7</v>
      </c>
      <c r="DM50" s="202">
        <v>790.3</v>
      </c>
      <c r="DN50" s="202">
        <v>825.3</v>
      </c>
      <c r="DO50" s="202">
        <v>810</v>
      </c>
      <c r="DP50" s="202">
        <v>762.3</v>
      </c>
      <c r="DQ50" s="202">
        <v>878.9</v>
      </c>
      <c r="DR50" s="202">
        <v>1029.9000000000001</v>
      </c>
      <c r="DS50" s="202">
        <v>1024.9000000000001</v>
      </c>
      <c r="DT50" s="202">
        <v>959.4</v>
      </c>
      <c r="DU50" s="202">
        <v>890.6</v>
      </c>
      <c r="DV50" s="202">
        <v>803.1</v>
      </c>
      <c r="DW50" s="202">
        <v>743.7</v>
      </c>
      <c r="DX50" s="202">
        <v>860.8</v>
      </c>
      <c r="DY50" s="202">
        <v>897.9</v>
      </c>
      <c r="DZ50" s="202">
        <v>842.4</v>
      </c>
      <c r="EA50" s="202">
        <v>826.1</v>
      </c>
      <c r="EB50" s="202">
        <v>809.3</v>
      </c>
      <c r="EC50" s="202">
        <v>892.1</v>
      </c>
      <c r="ED50" s="202">
        <v>998.1</v>
      </c>
      <c r="EE50" s="202">
        <v>941.7</v>
      </c>
      <c r="EF50" s="202">
        <v>943.8</v>
      </c>
      <c r="EG50" s="202">
        <v>926.6</v>
      </c>
      <c r="EH50" s="202">
        <v>818.6</v>
      </c>
      <c r="EI50" s="202">
        <v>791.1</v>
      </c>
      <c r="EJ50" s="202">
        <v>835.2</v>
      </c>
      <c r="EK50" s="202">
        <v>879.2</v>
      </c>
      <c r="EL50" s="202">
        <v>891.8</v>
      </c>
      <c r="EM50" s="202">
        <v>844.9</v>
      </c>
      <c r="EN50" s="202">
        <v>844.5</v>
      </c>
      <c r="EO50" s="202">
        <v>902.8</v>
      </c>
      <c r="EP50" s="202">
        <v>1127.7</v>
      </c>
      <c r="EQ50" s="202">
        <v>990.9</v>
      </c>
      <c r="ER50" s="202">
        <v>905.3</v>
      </c>
      <c r="ES50" s="202">
        <v>842.7</v>
      </c>
      <c r="ET50" s="202">
        <v>813.6</v>
      </c>
      <c r="EU50" s="202">
        <v>820.4</v>
      </c>
      <c r="EV50" s="202">
        <v>829.1</v>
      </c>
      <c r="EW50" s="202">
        <v>982.3</v>
      </c>
      <c r="EX50" s="202">
        <v>883.9</v>
      </c>
      <c r="EY50" s="202">
        <v>793.6</v>
      </c>
      <c r="EZ50" s="202">
        <v>888.7</v>
      </c>
      <c r="FA50" s="202">
        <v>1016.8</v>
      </c>
      <c r="FB50" s="202">
        <v>1104.3</v>
      </c>
      <c r="FC50" s="202">
        <v>1029.8</v>
      </c>
      <c r="FD50" s="202">
        <v>1025</v>
      </c>
      <c r="FE50" s="202">
        <v>963.1</v>
      </c>
      <c r="FF50" s="202">
        <v>824.8</v>
      </c>
      <c r="FG50" s="202">
        <v>779.1</v>
      </c>
      <c r="FH50" s="202">
        <v>879.2</v>
      </c>
      <c r="FI50" s="202">
        <v>1043.0999999999999</v>
      </c>
      <c r="FJ50" s="202">
        <v>863.9</v>
      </c>
      <c r="FK50" s="202">
        <v>863.9</v>
      </c>
      <c r="FL50" s="202">
        <v>802.8</v>
      </c>
      <c r="FM50" s="202">
        <v>1056</v>
      </c>
      <c r="FN50" s="202">
        <v>1027.5999999999999</v>
      </c>
      <c r="FO50" s="202">
        <v>1096.9000000000001</v>
      </c>
      <c r="FP50" s="202">
        <v>862.6</v>
      </c>
      <c r="FQ50" s="202">
        <v>856.1</v>
      </c>
      <c r="FR50" s="202">
        <v>837.7</v>
      </c>
      <c r="FS50" s="202">
        <v>771</v>
      </c>
      <c r="FT50" s="202">
        <v>843.4</v>
      </c>
      <c r="FU50" s="202">
        <v>1037.8</v>
      </c>
      <c r="FV50" s="202">
        <v>895.5</v>
      </c>
      <c r="FW50" s="202">
        <v>757.1</v>
      </c>
      <c r="FX50" s="202">
        <v>907.3</v>
      </c>
      <c r="FY50" s="202">
        <v>977.8</v>
      </c>
      <c r="FZ50" s="202">
        <v>1064.8</v>
      </c>
      <c r="GA50" s="202">
        <v>993.2</v>
      </c>
      <c r="GB50" s="202">
        <v>858.2</v>
      </c>
      <c r="GC50" s="202">
        <v>988.7</v>
      </c>
      <c r="GD50" s="202">
        <v>824.3</v>
      </c>
      <c r="GE50" s="202">
        <v>726.4</v>
      </c>
      <c r="GF50" s="202">
        <v>848.1</v>
      </c>
      <c r="GG50" s="202">
        <v>1034.3</v>
      </c>
      <c r="GH50" s="202">
        <v>904.1</v>
      </c>
      <c r="GI50" s="202">
        <v>820.3</v>
      </c>
      <c r="GJ50" s="202">
        <v>846</v>
      </c>
      <c r="GK50" s="202">
        <v>991.7</v>
      </c>
      <c r="GL50" s="202">
        <v>1284.5</v>
      </c>
      <c r="GM50" s="202">
        <v>975.5</v>
      </c>
    </row>
    <row r="51" spans="1:195">
      <c r="A51" s="227" t="s">
        <v>14</v>
      </c>
      <c r="B51" s="202">
        <v>28.8</v>
      </c>
      <c r="C51" s="202">
        <v>29</v>
      </c>
      <c r="D51" s="202">
        <v>28.3</v>
      </c>
      <c r="E51" s="202">
        <v>30.1</v>
      </c>
      <c r="F51" s="202">
        <v>30.3</v>
      </c>
      <c r="G51" s="202">
        <v>32.5</v>
      </c>
      <c r="H51" s="202">
        <v>42.2</v>
      </c>
      <c r="I51" s="202">
        <v>43.9</v>
      </c>
      <c r="J51" s="202">
        <v>42.8</v>
      </c>
      <c r="K51" s="202">
        <v>38.6</v>
      </c>
      <c r="L51" s="202">
        <v>29.1</v>
      </c>
      <c r="M51" s="202">
        <v>26.5</v>
      </c>
      <c r="N51" s="202">
        <v>28.6</v>
      </c>
      <c r="O51" s="202">
        <v>31.4</v>
      </c>
      <c r="P51" s="202">
        <v>27.1</v>
      </c>
      <c r="Q51" s="202">
        <v>29.8</v>
      </c>
      <c r="R51" s="202">
        <v>31.7</v>
      </c>
      <c r="S51" s="202">
        <v>35.799999999999997</v>
      </c>
      <c r="T51" s="202">
        <v>39</v>
      </c>
      <c r="U51" s="202">
        <v>42.1</v>
      </c>
      <c r="V51" s="202">
        <v>43.9</v>
      </c>
      <c r="W51" s="202">
        <v>36.4</v>
      </c>
      <c r="X51" s="202">
        <v>29.8</v>
      </c>
      <c r="Y51" s="202">
        <v>25.5</v>
      </c>
      <c r="Z51" s="202">
        <v>28.6</v>
      </c>
      <c r="AA51" s="202">
        <v>27.2</v>
      </c>
      <c r="AB51" s="202">
        <v>28.4</v>
      </c>
      <c r="AC51" s="202">
        <v>28.6</v>
      </c>
      <c r="AD51" s="202">
        <v>27.8</v>
      </c>
      <c r="AE51" s="202">
        <v>31.3</v>
      </c>
      <c r="AF51" s="202">
        <v>34.6</v>
      </c>
      <c r="AG51" s="202">
        <v>40.1</v>
      </c>
      <c r="AH51" s="202">
        <v>41.2</v>
      </c>
      <c r="AI51" s="202">
        <v>38</v>
      </c>
      <c r="AJ51" s="202">
        <v>30</v>
      </c>
      <c r="AK51" s="202">
        <v>25.4</v>
      </c>
      <c r="AL51" s="202">
        <v>28</v>
      </c>
      <c r="AM51" s="202">
        <v>30.2</v>
      </c>
      <c r="AN51" s="202">
        <v>26.2</v>
      </c>
      <c r="AO51" s="202">
        <v>33</v>
      </c>
      <c r="AP51" s="202">
        <v>30.2</v>
      </c>
      <c r="AQ51" s="202">
        <v>27.1</v>
      </c>
      <c r="AR51" s="202">
        <v>26.6</v>
      </c>
      <c r="AS51" s="202">
        <v>34</v>
      </c>
      <c r="AT51" s="202">
        <v>33.299999999999997</v>
      </c>
      <c r="AU51" s="202">
        <v>39.5</v>
      </c>
      <c r="AV51" s="202">
        <v>42.7</v>
      </c>
      <c r="AW51" s="202">
        <v>34.1</v>
      </c>
      <c r="AX51" s="202">
        <v>28.7</v>
      </c>
      <c r="AY51" s="202">
        <v>32.6</v>
      </c>
      <c r="AZ51" s="202">
        <v>25.9</v>
      </c>
      <c r="BA51" s="202">
        <v>26.1</v>
      </c>
      <c r="BB51" s="202">
        <v>27.8</v>
      </c>
      <c r="BC51" s="202">
        <v>30.7</v>
      </c>
      <c r="BD51" s="202">
        <v>28.9</v>
      </c>
      <c r="BE51" s="202">
        <v>33.4</v>
      </c>
      <c r="BF51" s="202">
        <v>41.5</v>
      </c>
      <c r="BG51" s="202">
        <v>40</v>
      </c>
      <c r="BH51" s="202">
        <v>33</v>
      </c>
      <c r="BI51" s="202">
        <v>32.299999999999997</v>
      </c>
      <c r="BJ51" s="202">
        <v>28.7</v>
      </c>
      <c r="BK51" s="202">
        <v>27.1</v>
      </c>
      <c r="BL51" s="202">
        <v>27.1</v>
      </c>
      <c r="BM51" s="202">
        <v>27.2</v>
      </c>
      <c r="BN51" s="202">
        <v>29.2</v>
      </c>
      <c r="BO51" s="202">
        <v>34.299999999999997</v>
      </c>
      <c r="BP51" s="202">
        <v>38.1</v>
      </c>
      <c r="BQ51" s="202">
        <v>47.5</v>
      </c>
      <c r="BR51" s="202">
        <v>48.7</v>
      </c>
      <c r="BS51" s="202">
        <v>39.6</v>
      </c>
      <c r="BT51" s="202">
        <v>33.799999999999997</v>
      </c>
      <c r="BU51" s="202">
        <v>29.5</v>
      </c>
      <c r="BV51" s="202">
        <v>31.3</v>
      </c>
      <c r="BW51" s="202">
        <v>26.2</v>
      </c>
      <c r="BX51" s="202">
        <v>27.8</v>
      </c>
      <c r="BY51" s="202">
        <v>27.8</v>
      </c>
      <c r="BZ51" s="202">
        <v>28.7</v>
      </c>
      <c r="CA51" s="202">
        <v>35.200000000000003</v>
      </c>
      <c r="CB51" s="202">
        <v>38.4</v>
      </c>
      <c r="CC51" s="202">
        <v>44.5</v>
      </c>
      <c r="CD51" s="202">
        <v>47.8</v>
      </c>
      <c r="CE51" s="202">
        <v>40.9</v>
      </c>
      <c r="CF51" s="202">
        <v>32.1</v>
      </c>
      <c r="CG51" s="202">
        <v>26.5</v>
      </c>
      <c r="CH51" s="202">
        <v>26.5</v>
      </c>
      <c r="CI51" s="202">
        <v>24.3</v>
      </c>
      <c r="CJ51" s="202">
        <v>29.1</v>
      </c>
      <c r="CK51" s="202">
        <v>28.9</v>
      </c>
      <c r="CL51" s="202">
        <v>28.9</v>
      </c>
      <c r="CM51" s="202">
        <v>33.9</v>
      </c>
      <c r="CN51" s="202">
        <v>39.5</v>
      </c>
      <c r="CO51" s="202">
        <v>45.1</v>
      </c>
      <c r="CP51" s="202">
        <v>50.8</v>
      </c>
      <c r="CQ51" s="202">
        <v>39.200000000000003</v>
      </c>
      <c r="CR51" s="202">
        <v>30.7</v>
      </c>
      <c r="CS51" s="202">
        <v>26.8</v>
      </c>
      <c r="CT51" s="202">
        <v>27.1</v>
      </c>
      <c r="CU51" s="202">
        <v>28.1</v>
      </c>
      <c r="CV51" s="202">
        <v>22.6</v>
      </c>
      <c r="CW51" s="202">
        <v>20.2</v>
      </c>
      <c r="CX51" s="202">
        <v>28.5</v>
      </c>
      <c r="CY51" s="202">
        <v>26.8</v>
      </c>
      <c r="CZ51" s="202">
        <v>31.5</v>
      </c>
      <c r="DA51" s="202">
        <v>43.4</v>
      </c>
      <c r="DB51" s="202">
        <v>47.4</v>
      </c>
      <c r="DC51" s="202">
        <v>39.5</v>
      </c>
      <c r="DD51" s="202">
        <v>34.9</v>
      </c>
      <c r="DE51" s="202">
        <v>29.7</v>
      </c>
      <c r="DF51" s="202">
        <v>29.9</v>
      </c>
      <c r="DG51" s="202">
        <v>27.2</v>
      </c>
      <c r="DH51" s="202">
        <v>23.9</v>
      </c>
      <c r="DI51" s="202">
        <v>27.8</v>
      </c>
      <c r="DJ51" s="202">
        <v>28</v>
      </c>
      <c r="DK51" s="202">
        <v>32.4</v>
      </c>
      <c r="DL51" s="202">
        <v>38.1</v>
      </c>
      <c r="DM51" s="202">
        <v>46.4</v>
      </c>
      <c r="DN51" s="202">
        <v>43.9</v>
      </c>
      <c r="DO51" s="202">
        <v>36</v>
      </c>
      <c r="DP51" s="202">
        <v>29.2</v>
      </c>
      <c r="DQ51" s="202">
        <v>26.8</v>
      </c>
      <c r="DR51" s="202">
        <v>25.9</v>
      </c>
      <c r="DS51" s="202">
        <v>26.3</v>
      </c>
      <c r="DT51" s="202">
        <v>26.1</v>
      </c>
      <c r="DU51" s="202">
        <v>28.7</v>
      </c>
      <c r="DV51" s="202">
        <v>30.6</v>
      </c>
      <c r="DW51" s="202">
        <v>37.200000000000003</v>
      </c>
      <c r="DX51" s="202">
        <v>40.1</v>
      </c>
      <c r="DY51" s="202">
        <v>48.3</v>
      </c>
      <c r="DZ51" s="202">
        <v>45.2</v>
      </c>
      <c r="EA51" s="202">
        <v>35.4</v>
      </c>
      <c r="EB51" s="202">
        <v>32.1</v>
      </c>
      <c r="EC51" s="202">
        <v>28</v>
      </c>
      <c r="ED51" s="202">
        <v>29</v>
      </c>
      <c r="EE51" s="202">
        <v>27.1</v>
      </c>
      <c r="EF51" s="202">
        <v>27.3</v>
      </c>
      <c r="EG51" s="202">
        <v>29.2</v>
      </c>
      <c r="EH51" s="202">
        <v>32.1</v>
      </c>
      <c r="EI51" s="202">
        <v>33.1</v>
      </c>
      <c r="EJ51" s="202">
        <v>41.3</v>
      </c>
      <c r="EK51" s="202">
        <v>47.4</v>
      </c>
      <c r="EL51" s="202">
        <v>52.5</v>
      </c>
      <c r="EM51" s="202">
        <v>42.1</v>
      </c>
      <c r="EN51" s="202">
        <v>34.200000000000003</v>
      </c>
      <c r="EO51" s="202">
        <v>28.6</v>
      </c>
      <c r="EP51" s="202">
        <v>29.2</v>
      </c>
      <c r="EQ51" s="202">
        <v>26.8</v>
      </c>
      <c r="ER51" s="202">
        <v>25.9</v>
      </c>
      <c r="ES51" s="202">
        <v>27.2</v>
      </c>
      <c r="ET51" s="202">
        <v>29.4</v>
      </c>
      <c r="EU51" s="202">
        <v>36.5</v>
      </c>
      <c r="EV51" s="202">
        <v>40.700000000000003</v>
      </c>
      <c r="EW51" s="202">
        <v>51.5</v>
      </c>
      <c r="EX51" s="202">
        <v>48.8</v>
      </c>
      <c r="EY51" s="202">
        <v>40.1</v>
      </c>
      <c r="EZ51" s="202">
        <v>35.299999999999997</v>
      </c>
      <c r="FA51" s="202">
        <v>29.2</v>
      </c>
      <c r="FB51" s="202">
        <v>26.8</v>
      </c>
      <c r="FC51" s="202">
        <v>27.3</v>
      </c>
      <c r="FD51" s="202">
        <v>28.9</v>
      </c>
      <c r="FE51" s="202">
        <v>29</v>
      </c>
      <c r="FF51" s="202">
        <v>29.7</v>
      </c>
      <c r="FG51" s="202">
        <v>31</v>
      </c>
      <c r="FH51" s="202">
        <v>38.799999999999997</v>
      </c>
      <c r="FI51" s="202">
        <v>49.7</v>
      </c>
      <c r="FJ51" s="202">
        <v>48.6</v>
      </c>
      <c r="FK51" s="202">
        <v>42.8</v>
      </c>
      <c r="FL51" s="202">
        <v>29.9</v>
      </c>
      <c r="FM51" s="202">
        <v>26.5</v>
      </c>
      <c r="FN51" s="202">
        <v>27.6</v>
      </c>
      <c r="FO51" s="202">
        <v>28.7</v>
      </c>
      <c r="FP51" s="202">
        <v>26.7</v>
      </c>
      <c r="FQ51" s="202">
        <v>29.3</v>
      </c>
      <c r="FR51" s="202">
        <v>27.1</v>
      </c>
      <c r="FS51" s="202">
        <v>30.9</v>
      </c>
      <c r="FT51" s="202">
        <v>38.5</v>
      </c>
      <c r="FU51" s="202">
        <v>46.8</v>
      </c>
      <c r="FV51" s="202">
        <v>46</v>
      </c>
      <c r="FW51" s="202">
        <v>35.5</v>
      </c>
      <c r="FX51" s="202">
        <v>29.5</v>
      </c>
      <c r="FY51" s="202">
        <v>27.3</v>
      </c>
      <c r="FZ51" s="202">
        <v>27.4</v>
      </c>
      <c r="GA51" s="202">
        <v>26.1</v>
      </c>
      <c r="GB51" s="202">
        <v>25.2</v>
      </c>
      <c r="GC51" s="202">
        <v>22.8</v>
      </c>
      <c r="GD51" s="202">
        <v>26.6</v>
      </c>
      <c r="GE51" s="202">
        <v>29.1</v>
      </c>
      <c r="GF51" s="202">
        <v>35.299999999999997</v>
      </c>
      <c r="GG51" s="202">
        <v>45.7</v>
      </c>
      <c r="GH51" s="202">
        <v>46.3</v>
      </c>
      <c r="GI51" s="202">
        <v>37.1</v>
      </c>
      <c r="GJ51" s="202">
        <v>31.8</v>
      </c>
      <c r="GK51" s="202">
        <v>28</v>
      </c>
      <c r="GL51" s="202">
        <v>28.2</v>
      </c>
      <c r="GM51" s="202">
        <v>25.7</v>
      </c>
    </row>
    <row r="52" spans="1:195">
      <c r="A52" s="227" t="s">
        <v>98</v>
      </c>
      <c r="B52" s="202">
        <v>16.5</v>
      </c>
      <c r="C52" s="202">
        <v>18.2</v>
      </c>
      <c r="D52" s="202">
        <v>17</v>
      </c>
      <c r="E52" s="202">
        <v>18.399999999999999</v>
      </c>
      <c r="F52" s="202">
        <v>18.399999999999999</v>
      </c>
      <c r="G52" s="202">
        <v>18.7</v>
      </c>
      <c r="H52" s="202">
        <v>17.899999999999999</v>
      </c>
      <c r="I52" s="202">
        <v>19</v>
      </c>
      <c r="J52" s="202">
        <v>13.6</v>
      </c>
      <c r="K52" s="202">
        <v>17.2</v>
      </c>
      <c r="L52" s="202">
        <v>15.4</v>
      </c>
      <c r="M52" s="202">
        <v>15</v>
      </c>
      <c r="N52" s="202">
        <v>16.2</v>
      </c>
      <c r="O52" s="202">
        <v>17.600000000000001</v>
      </c>
      <c r="P52" s="202">
        <v>16.7</v>
      </c>
      <c r="Q52" s="202">
        <v>15.8</v>
      </c>
      <c r="R52" s="202">
        <v>14</v>
      </c>
      <c r="S52" s="202">
        <v>7.5</v>
      </c>
      <c r="T52" s="202">
        <v>8.5</v>
      </c>
      <c r="U52" s="202">
        <v>18.899999999999999</v>
      </c>
      <c r="V52" s="202">
        <v>8.1</v>
      </c>
      <c r="W52" s="202">
        <v>8.1</v>
      </c>
      <c r="X52" s="202">
        <v>13.1</v>
      </c>
      <c r="Y52" s="202">
        <v>10.4</v>
      </c>
      <c r="Z52" s="202">
        <v>11.6</v>
      </c>
      <c r="AA52" s="202">
        <v>14</v>
      </c>
      <c r="AB52" s="202">
        <v>11.9</v>
      </c>
      <c r="AC52" s="202">
        <v>11.4</v>
      </c>
      <c r="AD52" s="202">
        <v>9.4</v>
      </c>
      <c r="AE52" s="202">
        <v>10.7</v>
      </c>
      <c r="AF52" s="202">
        <v>11.2</v>
      </c>
      <c r="AG52" s="202">
        <v>7.7</v>
      </c>
      <c r="AH52" s="202">
        <v>9.9</v>
      </c>
      <c r="AI52" s="202">
        <v>14.4</v>
      </c>
      <c r="AJ52" s="202">
        <v>10.6</v>
      </c>
      <c r="AK52" s="202">
        <v>10.7</v>
      </c>
      <c r="AL52" s="202">
        <v>17.7</v>
      </c>
      <c r="AM52" s="202">
        <v>15</v>
      </c>
      <c r="AN52" s="202">
        <v>13.7</v>
      </c>
      <c r="AO52" s="202">
        <v>9.1</v>
      </c>
      <c r="AP52" s="202">
        <v>10.3</v>
      </c>
      <c r="AQ52" s="202">
        <v>10</v>
      </c>
      <c r="AR52" s="202">
        <v>9.8000000000000007</v>
      </c>
      <c r="AS52" s="202">
        <v>7.9</v>
      </c>
      <c r="AT52" s="202">
        <v>9.6999999999999993</v>
      </c>
      <c r="AU52" s="202">
        <v>10</v>
      </c>
      <c r="AV52" s="202">
        <v>9.8000000000000007</v>
      </c>
      <c r="AW52" s="202">
        <v>10.1</v>
      </c>
      <c r="AX52" s="202">
        <v>9.9</v>
      </c>
      <c r="AY52" s="202">
        <v>9.6999999999999993</v>
      </c>
      <c r="AZ52" s="202">
        <v>7.2</v>
      </c>
      <c r="BA52" s="202">
        <v>9.9</v>
      </c>
      <c r="BB52" s="202">
        <v>13.1</v>
      </c>
      <c r="BC52" s="202">
        <v>8.1999999999999993</v>
      </c>
      <c r="BD52" s="202">
        <v>8.6999999999999993</v>
      </c>
      <c r="BE52" s="202">
        <v>7.9</v>
      </c>
      <c r="BF52" s="202">
        <v>6.9</v>
      </c>
      <c r="BG52" s="202">
        <v>9</v>
      </c>
      <c r="BH52" s="202">
        <v>7.4</v>
      </c>
      <c r="BI52" s="202">
        <v>7.6</v>
      </c>
      <c r="BJ52" s="202">
        <v>14.5</v>
      </c>
      <c r="BK52" s="202">
        <v>13.7</v>
      </c>
      <c r="BL52" s="202">
        <v>13.2</v>
      </c>
      <c r="BM52" s="202">
        <v>9.1999999999999993</v>
      </c>
      <c r="BN52" s="202">
        <v>12.4</v>
      </c>
      <c r="BO52" s="202">
        <v>11.7</v>
      </c>
      <c r="BP52" s="202">
        <v>11.5</v>
      </c>
      <c r="BQ52" s="202">
        <v>10.9</v>
      </c>
      <c r="BR52" s="202">
        <v>8.4</v>
      </c>
      <c r="BS52" s="202">
        <v>10.4</v>
      </c>
      <c r="BT52" s="202">
        <v>9.1999999999999993</v>
      </c>
      <c r="BU52" s="202">
        <v>10</v>
      </c>
      <c r="BV52" s="202">
        <v>8.1</v>
      </c>
      <c r="BW52" s="202">
        <v>9.9</v>
      </c>
      <c r="BX52" s="202">
        <v>9.3000000000000007</v>
      </c>
      <c r="BY52" s="202">
        <v>8.1</v>
      </c>
      <c r="BZ52" s="202">
        <v>8.6999999999999993</v>
      </c>
      <c r="CA52" s="202">
        <v>8.1</v>
      </c>
      <c r="CB52" s="202">
        <v>8.6</v>
      </c>
      <c r="CC52" s="202">
        <v>13</v>
      </c>
      <c r="CD52" s="202">
        <v>13</v>
      </c>
      <c r="CE52" s="202">
        <v>12.4</v>
      </c>
      <c r="CF52" s="202">
        <v>12.6</v>
      </c>
      <c r="CG52" s="202">
        <v>12.3</v>
      </c>
      <c r="CH52" s="202">
        <v>8.1999999999999993</v>
      </c>
      <c r="CI52" s="202">
        <v>9</v>
      </c>
      <c r="CJ52" s="202">
        <v>9.1999999999999993</v>
      </c>
      <c r="CK52" s="202">
        <v>44.2</v>
      </c>
      <c r="CL52" s="202">
        <v>46.9</v>
      </c>
      <c r="CM52" s="202">
        <v>48.6</v>
      </c>
      <c r="CN52" s="202">
        <v>42</v>
      </c>
      <c r="CO52" s="202">
        <v>50.8</v>
      </c>
      <c r="CP52" s="202">
        <v>51.1</v>
      </c>
      <c r="CQ52" s="202">
        <v>48.7</v>
      </c>
      <c r="CR52" s="202">
        <v>49.2</v>
      </c>
      <c r="CS52" s="202">
        <v>46.9</v>
      </c>
      <c r="CT52" s="202">
        <v>48.6</v>
      </c>
      <c r="CU52" s="202">
        <v>50.1</v>
      </c>
      <c r="CV52" s="202">
        <v>44.3</v>
      </c>
      <c r="CW52" s="202">
        <v>47</v>
      </c>
      <c r="CX52" s="202">
        <v>46.8</v>
      </c>
      <c r="CY52" s="202">
        <v>46.8</v>
      </c>
      <c r="CZ52" s="202">
        <v>46.4</v>
      </c>
      <c r="DA52" s="202">
        <v>43.2</v>
      </c>
      <c r="DB52" s="202">
        <v>41.3</v>
      </c>
      <c r="DC52" s="202">
        <v>40.1</v>
      </c>
      <c r="DD52" s="202">
        <v>66</v>
      </c>
      <c r="DE52" s="202">
        <v>38.200000000000003</v>
      </c>
      <c r="DF52" s="202">
        <v>42.8</v>
      </c>
      <c r="DG52" s="202">
        <v>46.3</v>
      </c>
      <c r="DH52" s="202">
        <v>43.3</v>
      </c>
      <c r="DI52" s="202">
        <v>40.299999999999997</v>
      </c>
      <c r="DJ52" s="202">
        <v>39.1</v>
      </c>
      <c r="DK52" s="202">
        <v>49.1</v>
      </c>
      <c r="DL52" s="202">
        <v>47</v>
      </c>
      <c r="DM52" s="202">
        <v>48.3</v>
      </c>
      <c r="DN52" s="202">
        <v>49</v>
      </c>
      <c r="DO52" s="202">
        <v>46.4</v>
      </c>
      <c r="DP52" s="202">
        <v>44.5</v>
      </c>
      <c r="DQ52" s="202">
        <v>42.2</v>
      </c>
      <c r="DR52" s="202">
        <v>45.1</v>
      </c>
      <c r="DS52" s="202">
        <v>48.1</v>
      </c>
      <c r="DT52" s="202">
        <v>43.2</v>
      </c>
      <c r="DU52" s="202">
        <v>49.2</v>
      </c>
      <c r="DV52" s="202">
        <v>47.5</v>
      </c>
      <c r="DW52" s="202">
        <v>43.3</v>
      </c>
      <c r="DX52" s="202">
        <v>50.8</v>
      </c>
      <c r="DY52" s="202">
        <v>46.9</v>
      </c>
      <c r="DZ52" s="202">
        <v>52.2</v>
      </c>
      <c r="EA52" s="202">
        <v>50.7</v>
      </c>
      <c r="EB52" s="202">
        <v>47.7</v>
      </c>
      <c r="EC52" s="202">
        <v>48</v>
      </c>
      <c r="ED52" s="202">
        <v>49.6</v>
      </c>
      <c r="EE52" s="202">
        <v>49.6</v>
      </c>
      <c r="EF52" s="202">
        <v>46.2</v>
      </c>
      <c r="EG52" s="202">
        <v>49</v>
      </c>
      <c r="EH52" s="202">
        <v>47</v>
      </c>
      <c r="EI52" s="202">
        <v>46.4</v>
      </c>
      <c r="EJ52" s="202">
        <v>40.299999999999997</v>
      </c>
      <c r="EK52" s="202">
        <v>41.5</v>
      </c>
      <c r="EL52" s="202">
        <v>50.2</v>
      </c>
      <c r="EM52" s="202">
        <v>51.1</v>
      </c>
      <c r="EN52" s="202">
        <v>49.3</v>
      </c>
      <c r="EO52" s="202">
        <v>49.6</v>
      </c>
      <c r="EP52" s="202">
        <v>52.9</v>
      </c>
      <c r="EQ52" s="202">
        <v>50.7</v>
      </c>
      <c r="ER52" s="202">
        <v>46.6</v>
      </c>
      <c r="ES52" s="202">
        <v>50.7</v>
      </c>
      <c r="ET52" s="202">
        <v>52.3</v>
      </c>
      <c r="EU52" s="202">
        <v>53.6</v>
      </c>
      <c r="EV52" s="202">
        <v>55.1</v>
      </c>
      <c r="EW52" s="202">
        <v>56.5</v>
      </c>
      <c r="EX52" s="202">
        <v>55.8</v>
      </c>
      <c r="EY52" s="202">
        <v>52.3</v>
      </c>
      <c r="EZ52" s="202">
        <v>52.8</v>
      </c>
      <c r="FA52" s="202">
        <v>49.6</v>
      </c>
      <c r="FB52" s="202">
        <v>51.1</v>
      </c>
      <c r="FC52" s="202">
        <v>50.3</v>
      </c>
      <c r="FD52" s="202">
        <v>50.3</v>
      </c>
      <c r="FE52" s="202">
        <v>50.3</v>
      </c>
      <c r="FF52" s="202">
        <v>53.8</v>
      </c>
      <c r="FG52" s="202">
        <v>50.3</v>
      </c>
      <c r="FH52" s="202">
        <v>50.2</v>
      </c>
      <c r="FI52" s="202">
        <v>50.8</v>
      </c>
      <c r="FJ52" s="202">
        <v>55.3</v>
      </c>
      <c r="FK52" s="202">
        <v>55.1</v>
      </c>
      <c r="FL52" s="202">
        <v>52.8</v>
      </c>
      <c r="FM52" s="202">
        <v>50.4</v>
      </c>
      <c r="FN52" s="202">
        <v>57.9</v>
      </c>
      <c r="FO52" s="202">
        <v>52.7</v>
      </c>
      <c r="FP52" s="202">
        <v>51.8</v>
      </c>
      <c r="FQ52" s="202">
        <v>55.9</v>
      </c>
      <c r="FR52" s="202">
        <v>54.1</v>
      </c>
      <c r="FS52" s="202">
        <v>56.5</v>
      </c>
      <c r="FT52" s="202">
        <v>55.7</v>
      </c>
      <c r="FU52" s="202">
        <v>56.8</v>
      </c>
      <c r="FV52" s="202">
        <v>58</v>
      </c>
      <c r="FW52" s="202">
        <v>54.6</v>
      </c>
      <c r="FX52" s="202">
        <v>41.5</v>
      </c>
      <c r="FY52" s="202">
        <v>42.8</v>
      </c>
      <c r="FZ52" s="202">
        <v>47.3</v>
      </c>
      <c r="GA52" s="202">
        <v>50.6</v>
      </c>
      <c r="GB52" s="202">
        <v>47</v>
      </c>
      <c r="GC52" s="202">
        <v>54.5</v>
      </c>
      <c r="GD52" s="202">
        <v>44.9</v>
      </c>
      <c r="GE52" s="202">
        <v>39</v>
      </c>
      <c r="GF52" s="202">
        <v>49.4</v>
      </c>
      <c r="GG52" s="202">
        <v>46.4</v>
      </c>
      <c r="GH52" s="202">
        <v>49.5</v>
      </c>
      <c r="GI52" s="202">
        <v>50.5</v>
      </c>
      <c r="GJ52" s="202">
        <v>52.6</v>
      </c>
      <c r="GK52" s="202">
        <v>51.7</v>
      </c>
      <c r="GL52" s="202">
        <v>53.6</v>
      </c>
      <c r="GM52" s="202">
        <v>51.3</v>
      </c>
    </row>
    <row r="53" spans="1:195">
      <c r="A53" s="228" t="s">
        <v>20</v>
      </c>
      <c r="B53" s="229">
        <v>3378.4</v>
      </c>
      <c r="C53" s="229">
        <v>3558.4</v>
      </c>
      <c r="D53" s="229">
        <v>3487.7</v>
      </c>
      <c r="E53" s="229">
        <v>3549.1</v>
      </c>
      <c r="F53" s="229">
        <v>3377.9</v>
      </c>
      <c r="G53" s="229">
        <v>3367.9</v>
      </c>
      <c r="H53" s="229">
        <v>3490.5</v>
      </c>
      <c r="I53" s="229">
        <v>3787</v>
      </c>
      <c r="J53" s="229">
        <v>3212.5</v>
      </c>
      <c r="K53" s="229">
        <v>3498.4</v>
      </c>
      <c r="L53" s="229">
        <v>3415.5</v>
      </c>
      <c r="M53" s="229">
        <v>3306.2</v>
      </c>
      <c r="N53" s="229">
        <v>3589.9</v>
      </c>
      <c r="O53" s="229">
        <v>3680.6</v>
      </c>
      <c r="P53" s="229">
        <v>3645.3</v>
      </c>
      <c r="Q53" s="229">
        <v>3572.6</v>
      </c>
      <c r="R53" s="229">
        <v>3346</v>
      </c>
      <c r="S53" s="229">
        <v>3460.1</v>
      </c>
      <c r="T53" s="229">
        <v>3552</v>
      </c>
      <c r="U53" s="229">
        <v>3864.4</v>
      </c>
      <c r="V53" s="229">
        <v>3383.7</v>
      </c>
      <c r="W53" s="229">
        <v>3678.3</v>
      </c>
      <c r="X53" s="229">
        <v>3703.6</v>
      </c>
      <c r="Y53" s="229">
        <v>3279.1</v>
      </c>
      <c r="Z53" s="229">
        <v>3438.9</v>
      </c>
      <c r="AA53" s="229">
        <v>3679.9</v>
      </c>
      <c r="AB53" s="229">
        <v>3644.1</v>
      </c>
      <c r="AC53" s="229">
        <v>3632.5</v>
      </c>
      <c r="AD53" s="229">
        <v>3558.6</v>
      </c>
      <c r="AE53" s="229">
        <v>3586.8</v>
      </c>
      <c r="AF53" s="229">
        <v>3587.8</v>
      </c>
      <c r="AG53" s="229">
        <v>3771.7</v>
      </c>
      <c r="AH53" s="229">
        <v>3399.9</v>
      </c>
      <c r="AI53" s="229">
        <v>3722.5</v>
      </c>
      <c r="AJ53" s="229">
        <v>3788.4</v>
      </c>
      <c r="AK53" s="229">
        <v>3540.9</v>
      </c>
      <c r="AL53" s="229">
        <v>3699.8</v>
      </c>
      <c r="AM53" s="229">
        <v>3901</v>
      </c>
      <c r="AN53" s="229">
        <v>3653</v>
      </c>
      <c r="AO53" s="229">
        <v>3621.2</v>
      </c>
      <c r="AP53" s="229">
        <v>3584.7</v>
      </c>
      <c r="AQ53" s="229">
        <v>3434.2</v>
      </c>
      <c r="AR53" s="229">
        <v>3491.7</v>
      </c>
      <c r="AS53" s="229">
        <v>3680.2</v>
      </c>
      <c r="AT53" s="229">
        <v>3488.4</v>
      </c>
      <c r="AU53" s="229">
        <v>3756.2</v>
      </c>
      <c r="AV53" s="229">
        <v>3462.5</v>
      </c>
      <c r="AW53" s="229">
        <v>3429.1</v>
      </c>
      <c r="AX53" s="229">
        <v>3683.3</v>
      </c>
      <c r="AY53" s="229">
        <v>3789.8</v>
      </c>
      <c r="AZ53" s="229">
        <v>3360.1</v>
      </c>
      <c r="BA53" s="229">
        <v>3403.8</v>
      </c>
      <c r="BB53" s="229">
        <v>3259.6</v>
      </c>
      <c r="BC53" s="229">
        <v>3304.1</v>
      </c>
      <c r="BD53" s="229">
        <v>3061.8</v>
      </c>
      <c r="BE53" s="229">
        <v>3334.7</v>
      </c>
      <c r="BF53" s="229">
        <v>3275.1</v>
      </c>
      <c r="BG53" s="229">
        <v>3589.5</v>
      </c>
      <c r="BH53" s="229">
        <v>3558.9</v>
      </c>
      <c r="BI53" s="229">
        <v>3534</v>
      </c>
      <c r="BJ53" s="229">
        <v>3529.6</v>
      </c>
      <c r="BK53" s="229">
        <v>3393.1</v>
      </c>
      <c r="BL53" s="229">
        <v>3739.1</v>
      </c>
      <c r="BM53" s="229">
        <v>3682.3</v>
      </c>
      <c r="BN53" s="229">
        <v>3451.7</v>
      </c>
      <c r="BO53" s="229">
        <v>3511.2</v>
      </c>
      <c r="BP53" s="229">
        <v>3733.5</v>
      </c>
      <c r="BQ53" s="229">
        <v>3902.1</v>
      </c>
      <c r="BR53" s="229">
        <v>3620.1</v>
      </c>
      <c r="BS53" s="229">
        <v>3540.2</v>
      </c>
      <c r="BT53" s="229">
        <v>3628.2</v>
      </c>
      <c r="BU53" s="229">
        <v>3595.7</v>
      </c>
      <c r="BV53" s="229">
        <v>3739.3</v>
      </c>
      <c r="BW53" s="229">
        <v>3589.6</v>
      </c>
      <c r="BX53" s="229">
        <v>3561.2</v>
      </c>
      <c r="BY53" s="229">
        <v>3653.3</v>
      </c>
      <c r="BZ53" s="229">
        <v>3167</v>
      </c>
      <c r="CA53" s="229">
        <v>3610.8</v>
      </c>
      <c r="CB53" s="229">
        <v>3518.4</v>
      </c>
      <c r="CC53" s="229">
        <v>3629.1</v>
      </c>
      <c r="CD53" s="229">
        <v>3481.4</v>
      </c>
      <c r="CE53" s="229">
        <v>3686.6</v>
      </c>
      <c r="CF53" s="229">
        <v>3445.4</v>
      </c>
      <c r="CG53" s="229">
        <v>3443.3</v>
      </c>
      <c r="CH53" s="229">
        <v>3332.5</v>
      </c>
      <c r="CI53" s="229">
        <v>3616.2</v>
      </c>
      <c r="CJ53" s="229">
        <v>3472.9</v>
      </c>
      <c r="CK53" s="229">
        <v>3530.7</v>
      </c>
      <c r="CL53" s="229">
        <v>3202.3</v>
      </c>
      <c r="CM53" s="229">
        <v>3412.3</v>
      </c>
      <c r="CN53" s="229">
        <v>3486.9</v>
      </c>
      <c r="CO53" s="229">
        <v>3535.5</v>
      </c>
      <c r="CP53" s="229">
        <v>3640</v>
      </c>
      <c r="CQ53" s="229">
        <v>3433.6</v>
      </c>
      <c r="CR53" s="229">
        <v>3495.6</v>
      </c>
      <c r="CS53" s="229">
        <v>3342.2</v>
      </c>
      <c r="CT53" s="229">
        <v>3273.9</v>
      </c>
      <c r="CU53" s="229">
        <v>3594</v>
      </c>
      <c r="CV53" s="229">
        <v>3201</v>
      </c>
      <c r="CW53" s="229">
        <v>3248.3</v>
      </c>
      <c r="CX53" s="229">
        <v>3180.9</v>
      </c>
      <c r="CY53" s="229">
        <v>3213.8</v>
      </c>
      <c r="CZ53" s="229">
        <v>3223.9</v>
      </c>
      <c r="DA53" s="229">
        <v>3574.2</v>
      </c>
      <c r="DB53" s="229">
        <v>3354.8</v>
      </c>
      <c r="DC53" s="229">
        <v>3417.4</v>
      </c>
      <c r="DD53" s="229">
        <v>3353</v>
      </c>
      <c r="DE53" s="229">
        <v>3266.1</v>
      </c>
      <c r="DF53" s="229">
        <v>3299.2</v>
      </c>
      <c r="DG53" s="229">
        <v>3482.2</v>
      </c>
      <c r="DH53" s="229">
        <v>3215.1</v>
      </c>
      <c r="DI53" s="229">
        <v>3231.5</v>
      </c>
      <c r="DJ53" s="229">
        <v>3146</v>
      </c>
      <c r="DK53" s="229">
        <v>3214.8</v>
      </c>
      <c r="DL53" s="229">
        <v>3307.5</v>
      </c>
      <c r="DM53" s="229">
        <v>3476.3</v>
      </c>
      <c r="DN53" s="229">
        <v>3349.6</v>
      </c>
      <c r="DO53" s="229">
        <v>3441.2</v>
      </c>
      <c r="DP53" s="229">
        <v>3319.4</v>
      </c>
      <c r="DQ53" s="229">
        <v>3190.7</v>
      </c>
      <c r="DR53" s="229">
        <v>3370.6</v>
      </c>
      <c r="DS53" s="229">
        <v>3441.2</v>
      </c>
      <c r="DT53" s="229">
        <v>3277.5</v>
      </c>
      <c r="DU53" s="229">
        <v>3393.8</v>
      </c>
      <c r="DV53" s="229">
        <v>3130.4</v>
      </c>
      <c r="DW53" s="229">
        <v>3279.6</v>
      </c>
      <c r="DX53" s="229">
        <v>3534.4</v>
      </c>
      <c r="DY53" s="229">
        <v>3767.5</v>
      </c>
      <c r="DZ53" s="229">
        <v>3380.2</v>
      </c>
      <c r="EA53" s="229">
        <v>3381.4</v>
      </c>
      <c r="EB53" s="229">
        <v>3321.1</v>
      </c>
      <c r="EC53" s="229">
        <v>3297.5</v>
      </c>
      <c r="ED53" s="229">
        <v>3319.3</v>
      </c>
      <c r="EE53" s="229">
        <v>3301.8</v>
      </c>
      <c r="EF53" s="229">
        <v>3320.8</v>
      </c>
      <c r="EG53" s="229">
        <v>3390</v>
      </c>
      <c r="EH53" s="229">
        <v>3219.4</v>
      </c>
      <c r="EI53" s="229">
        <v>3256.2</v>
      </c>
      <c r="EJ53" s="229">
        <v>3445.5</v>
      </c>
      <c r="EK53" s="229">
        <v>3646.9</v>
      </c>
      <c r="EL53" s="229">
        <v>3548.2</v>
      </c>
      <c r="EM53" s="229">
        <v>3541.9</v>
      </c>
      <c r="EN53" s="229">
        <v>3406.5</v>
      </c>
      <c r="EO53" s="229">
        <v>3346.9</v>
      </c>
      <c r="EP53" s="229">
        <v>3497.4</v>
      </c>
      <c r="EQ53" s="229">
        <v>3377.9</v>
      </c>
      <c r="ER53" s="229">
        <v>3262.1</v>
      </c>
      <c r="ES53" s="229">
        <v>3416.5</v>
      </c>
      <c r="ET53" s="229">
        <v>3220.4</v>
      </c>
      <c r="EU53" s="229">
        <v>3480.3</v>
      </c>
      <c r="EV53" s="229">
        <v>3585.1</v>
      </c>
      <c r="EW53" s="229">
        <v>3890.7</v>
      </c>
      <c r="EX53" s="229">
        <v>3550.3</v>
      </c>
      <c r="EY53" s="229">
        <v>3391.5</v>
      </c>
      <c r="EZ53" s="229">
        <v>3489.4</v>
      </c>
      <c r="FA53" s="229">
        <v>3534.8</v>
      </c>
      <c r="FB53" s="229">
        <v>3506</v>
      </c>
      <c r="FC53" s="229">
        <v>3488.9</v>
      </c>
      <c r="FD53" s="229">
        <v>3327.1</v>
      </c>
      <c r="FE53" s="229">
        <v>3446.7</v>
      </c>
      <c r="FF53" s="229">
        <v>3207.5</v>
      </c>
      <c r="FG53" s="229">
        <v>3181.9</v>
      </c>
      <c r="FH53" s="229">
        <v>3444</v>
      </c>
      <c r="FI53" s="229">
        <v>3844.5</v>
      </c>
      <c r="FJ53" s="229">
        <v>3412.1</v>
      </c>
      <c r="FK53" s="229">
        <v>3572.5</v>
      </c>
      <c r="FL53" s="229">
        <v>3276.8</v>
      </c>
      <c r="FM53" s="229">
        <v>3397.5</v>
      </c>
      <c r="FN53" s="229">
        <v>3305.8</v>
      </c>
      <c r="FO53" s="229">
        <v>3602.5</v>
      </c>
      <c r="FP53" s="229">
        <v>3220.6</v>
      </c>
      <c r="FQ53" s="229">
        <v>3330.1</v>
      </c>
      <c r="FR53" s="229">
        <v>3134.9</v>
      </c>
      <c r="FS53" s="229">
        <v>3238.5</v>
      </c>
      <c r="FT53" s="229">
        <v>3437.9</v>
      </c>
      <c r="FU53" s="229">
        <v>3928.4</v>
      </c>
      <c r="FV53" s="229">
        <v>3451.1</v>
      </c>
      <c r="FW53" s="229">
        <v>3362</v>
      </c>
      <c r="FX53" s="229">
        <v>3503.3</v>
      </c>
      <c r="FY53" s="229">
        <v>3379</v>
      </c>
      <c r="FZ53" s="229">
        <v>3338.6</v>
      </c>
      <c r="GA53" s="229">
        <v>3373.1</v>
      </c>
      <c r="GB53" s="229">
        <v>3173.3</v>
      </c>
      <c r="GC53" s="229">
        <v>3249.8</v>
      </c>
      <c r="GD53" s="229">
        <v>2603.5</v>
      </c>
      <c r="GE53" s="229">
        <v>2604.4</v>
      </c>
      <c r="GF53" s="229">
        <v>3052.7</v>
      </c>
      <c r="GG53" s="229">
        <v>3644</v>
      </c>
      <c r="GH53" s="229">
        <v>3275</v>
      </c>
      <c r="GI53" s="229">
        <v>3227.1</v>
      </c>
      <c r="GJ53" s="229">
        <v>3187.5</v>
      </c>
      <c r="GK53" s="229">
        <v>3265.8</v>
      </c>
      <c r="GL53" s="229">
        <v>3585.2</v>
      </c>
      <c r="GM53" s="229">
        <v>3227.2</v>
      </c>
    </row>
    <row r="54" spans="1:195" s="29" customFormat="1" ht="13.5" thickBot="1">
      <c r="A54" s="224"/>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5"/>
      <c r="AY54" s="226"/>
      <c r="AZ54" s="226"/>
      <c r="BA54" s="226"/>
      <c r="BB54" s="226"/>
      <c r="BC54" s="226"/>
      <c r="BD54" s="226"/>
      <c r="BE54" s="226"/>
      <c r="BF54" s="226"/>
      <c r="BG54" s="226"/>
      <c r="BH54" s="226"/>
      <c r="BI54" s="226"/>
      <c r="BJ54" s="226"/>
      <c r="BK54" s="226"/>
      <c r="BL54" s="226"/>
      <c r="BM54" s="226"/>
      <c r="BN54" s="226"/>
      <c r="BO54" s="226"/>
      <c r="BP54" s="226"/>
      <c r="BQ54" s="226"/>
      <c r="BR54" s="226"/>
      <c r="BS54" s="226"/>
      <c r="BT54" s="226"/>
      <c r="BU54" s="226"/>
      <c r="BV54" s="226"/>
      <c r="BW54" s="226"/>
      <c r="BX54" s="226"/>
      <c r="BY54" s="226"/>
      <c r="BZ54" s="226"/>
      <c r="CA54" s="226"/>
      <c r="CB54" s="226"/>
      <c r="CC54" s="226"/>
      <c r="CD54" s="226"/>
      <c r="CE54" s="226"/>
      <c r="CF54" s="226"/>
      <c r="CG54" s="226"/>
      <c r="CH54" s="226"/>
      <c r="CI54" s="226"/>
      <c r="CJ54" s="226"/>
      <c r="CK54" s="226"/>
      <c r="CL54" s="226"/>
      <c r="CM54" s="226"/>
      <c r="CN54" s="226"/>
      <c r="CO54" s="226"/>
      <c r="CP54" s="226"/>
      <c r="CQ54" s="226"/>
      <c r="CR54" s="226"/>
      <c r="CS54" s="226"/>
      <c r="CT54" s="226"/>
      <c r="CU54" s="226"/>
      <c r="CV54" s="226"/>
      <c r="CW54" s="226"/>
      <c r="CX54" s="226"/>
      <c r="CY54" s="226"/>
      <c r="CZ54" s="226"/>
      <c r="DA54" s="226"/>
      <c r="DB54" s="226"/>
      <c r="DC54" s="226"/>
      <c r="DD54" s="226"/>
      <c r="DE54" s="226"/>
      <c r="DF54" s="226"/>
      <c r="DG54" s="226"/>
      <c r="DH54" s="226"/>
      <c r="DI54" s="226"/>
      <c r="DJ54" s="226"/>
      <c r="DK54" s="226"/>
      <c r="DL54" s="226"/>
      <c r="DM54" s="226"/>
      <c r="DN54" s="226"/>
      <c r="DO54" s="226"/>
      <c r="DP54" s="226"/>
      <c r="DQ54" s="226"/>
      <c r="DR54" s="226"/>
      <c r="DS54" s="226"/>
      <c r="DT54" s="226"/>
      <c r="DU54" s="226"/>
      <c r="DV54" s="226"/>
      <c r="DW54" s="226"/>
      <c r="DX54" s="226"/>
      <c r="DY54" s="226"/>
      <c r="DZ54" s="226"/>
      <c r="EA54" s="226"/>
      <c r="EB54" s="226"/>
      <c r="EC54" s="226"/>
      <c r="ED54" s="226"/>
      <c r="EE54" s="226"/>
      <c r="EF54" s="226"/>
      <c r="EG54" s="226"/>
      <c r="EH54" s="226"/>
      <c r="EI54" s="226"/>
      <c r="EJ54" s="226"/>
      <c r="EK54" s="226"/>
      <c r="EL54" s="226"/>
      <c r="EM54" s="226"/>
      <c r="EN54" s="226"/>
      <c r="EO54" s="226"/>
      <c r="EP54" s="226"/>
      <c r="EQ54" s="226"/>
      <c r="ER54" s="226"/>
      <c r="ES54" s="226"/>
      <c r="ET54" s="226"/>
      <c r="EU54" s="226"/>
      <c r="EV54" s="226"/>
      <c r="EW54" s="226"/>
      <c r="EX54" s="226"/>
      <c r="EY54" s="226"/>
      <c r="EZ54" s="226"/>
      <c r="FA54" s="226"/>
      <c r="FB54" s="226"/>
      <c r="FC54" s="226"/>
      <c r="FD54" s="226"/>
      <c r="FE54" s="226"/>
      <c r="FF54" s="226"/>
      <c r="FG54" s="226"/>
      <c r="FH54" s="226"/>
      <c r="FI54" s="226"/>
      <c r="FJ54" s="226"/>
      <c r="FK54" s="226"/>
      <c r="FL54" s="226"/>
      <c r="FM54" s="226"/>
      <c r="FN54" s="226"/>
      <c r="FO54" s="226"/>
      <c r="FP54" s="226"/>
      <c r="FQ54" s="226"/>
      <c r="FR54" s="226"/>
      <c r="FS54" s="226"/>
      <c r="FT54" s="226"/>
      <c r="FU54" s="226"/>
      <c r="FV54" s="226"/>
      <c r="FW54" s="226"/>
      <c r="FX54" s="226"/>
      <c r="FY54" s="226"/>
      <c r="FZ54" s="226"/>
      <c r="GA54" s="226"/>
      <c r="GB54" s="226"/>
      <c r="GC54" s="226"/>
      <c r="GD54" s="226"/>
      <c r="GE54" s="226"/>
      <c r="GF54" s="226"/>
      <c r="GG54" s="226"/>
      <c r="GH54" s="226"/>
      <c r="GI54" s="226"/>
      <c r="GJ54" s="226"/>
      <c r="GK54" s="226"/>
      <c r="GL54" s="226"/>
      <c r="GM54" s="226"/>
    </row>
    <row r="55" spans="1:195" s="304" customFormat="1">
      <c r="A55" s="302"/>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303"/>
      <c r="BP55" s="303"/>
      <c r="BQ55" s="303"/>
      <c r="BR55" s="303"/>
      <c r="BS55" s="303"/>
      <c r="BT55" s="303"/>
      <c r="BU55" s="303"/>
      <c r="BV55" s="303"/>
      <c r="BW55" s="303"/>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3"/>
      <c r="CY55" s="303"/>
      <c r="CZ55" s="303"/>
      <c r="DA55" s="303"/>
      <c r="DB55" s="303"/>
      <c r="DC55" s="303"/>
      <c r="DD55" s="303"/>
      <c r="DE55" s="303"/>
      <c r="DF55" s="303"/>
      <c r="DG55" s="303"/>
      <c r="DH55" s="303"/>
      <c r="DI55" s="303"/>
      <c r="DJ55" s="303"/>
      <c r="DK55" s="303"/>
      <c r="DL55" s="303"/>
      <c r="DM55" s="303"/>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c r="FU55" s="303"/>
      <c r="FV55" s="303"/>
      <c r="FW55" s="303"/>
      <c r="FX55" s="303"/>
      <c r="FY55" s="303"/>
      <c r="FZ55" s="303"/>
      <c r="GA55" s="303"/>
      <c r="GB55" s="303"/>
      <c r="GC55" s="303"/>
      <c r="GD55" s="303"/>
      <c r="GE55" s="303"/>
      <c r="GF55" s="303"/>
      <c r="GG55" s="303"/>
      <c r="GH55" s="303"/>
      <c r="GI55" s="303"/>
      <c r="GJ55" s="303"/>
      <c r="GK55" s="303"/>
      <c r="GL55" s="303"/>
      <c r="GM55" s="303"/>
    </row>
    <row r="56" spans="1:195" ht="31.5">
      <c r="A56" s="194" t="s">
        <v>111</v>
      </c>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row>
    <row r="57" spans="1:195" s="304" customFormat="1">
      <c r="A57" s="27" t="s">
        <v>97</v>
      </c>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3"/>
      <c r="BR57" s="303"/>
      <c r="BS57" s="303"/>
      <c r="BT57" s="303"/>
      <c r="BU57" s="303"/>
      <c r="BV57" s="303"/>
      <c r="BW57" s="303"/>
      <c r="BX57" s="303"/>
      <c r="BY57" s="303"/>
      <c r="BZ57" s="303"/>
      <c r="CA57" s="303"/>
      <c r="CB57" s="303"/>
      <c r="CC57" s="303"/>
      <c r="CD57" s="303"/>
      <c r="CE57" s="303"/>
      <c r="CF57" s="303"/>
      <c r="CG57" s="303"/>
      <c r="CH57" s="303"/>
      <c r="CI57" s="303"/>
      <c r="CJ57" s="303"/>
      <c r="CK57" s="303"/>
      <c r="CL57" s="303"/>
      <c r="CM57" s="303"/>
      <c r="CN57" s="303"/>
      <c r="CO57" s="303"/>
      <c r="CP57" s="303"/>
      <c r="CQ57" s="303"/>
      <c r="CR57" s="303"/>
      <c r="CS57" s="303"/>
      <c r="CT57" s="303"/>
      <c r="CU57" s="303"/>
      <c r="CV57" s="303"/>
      <c r="CW57" s="303"/>
      <c r="CX57" s="303"/>
      <c r="CY57" s="303"/>
      <c r="CZ57" s="303"/>
      <c r="DA57" s="303"/>
      <c r="DB57" s="303"/>
      <c r="DC57" s="303"/>
      <c r="DD57" s="303"/>
      <c r="DE57" s="303"/>
      <c r="DF57" s="303"/>
      <c r="DG57" s="303"/>
      <c r="DH57" s="303"/>
      <c r="DI57" s="303"/>
      <c r="DJ57" s="303"/>
      <c r="DK57" s="303"/>
      <c r="DL57" s="303"/>
      <c r="DM57" s="303"/>
      <c r="DN57" s="303"/>
      <c r="DO57" s="303"/>
      <c r="DP57" s="303"/>
      <c r="DQ57" s="303"/>
      <c r="DR57" s="303"/>
      <c r="DS57" s="303"/>
      <c r="DT57" s="303"/>
      <c r="DU57" s="303"/>
      <c r="DV57" s="303"/>
      <c r="DW57" s="303"/>
      <c r="DX57" s="303"/>
      <c r="DY57" s="303"/>
      <c r="DZ57" s="303"/>
      <c r="EA57" s="303"/>
      <c r="EB57" s="303"/>
      <c r="EC57" s="30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row>
    <row r="58" spans="1:195" s="304" customFormat="1">
      <c r="A58" s="302"/>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3"/>
      <c r="BU58" s="303"/>
      <c r="BV58" s="303"/>
      <c r="BW58" s="303"/>
      <c r="BX58" s="303"/>
      <c r="BY58" s="303"/>
      <c r="BZ58" s="303"/>
      <c r="CA58" s="303"/>
      <c r="CB58" s="303"/>
      <c r="CC58" s="303"/>
      <c r="CD58" s="303"/>
      <c r="CE58" s="303"/>
      <c r="CF58" s="303"/>
      <c r="CG58" s="303"/>
      <c r="CH58" s="303"/>
      <c r="CI58" s="303"/>
      <c r="CJ58" s="303"/>
      <c r="CK58" s="303"/>
      <c r="CL58" s="303"/>
      <c r="CM58" s="303"/>
      <c r="CN58" s="303"/>
      <c r="CO58" s="303"/>
      <c r="CP58" s="303"/>
      <c r="CQ58" s="303"/>
      <c r="CR58" s="303"/>
      <c r="CS58" s="303"/>
      <c r="CT58" s="303"/>
      <c r="CU58" s="303"/>
      <c r="CV58" s="303"/>
      <c r="CW58" s="303"/>
      <c r="CX58" s="303"/>
      <c r="CY58" s="303"/>
      <c r="CZ58" s="303"/>
      <c r="DA58" s="303"/>
      <c r="DB58" s="303"/>
      <c r="DC58" s="303"/>
      <c r="DD58" s="303"/>
      <c r="DE58" s="303"/>
      <c r="DF58" s="303"/>
      <c r="DG58" s="303"/>
      <c r="DH58" s="303"/>
      <c r="DI58" s="303"/>
      <c r="DJ58" s="303"/>
      <c r="DK58" s="303"/>
      <c r="DL58" s="303"/>
      <c r="DM58" s="303"/>
      <c r="DN58" s="303"/>
      <c r="DO58" s="303"/>
      <c r="DP58" s="303"/>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row>
    <row r="59" spans="1:195">
      <c r="A59" s="3" t="s">
        <v>0</v>
      </c>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02"/>
      <c r="CA59" s="202"/>
      <c r="CB59" s="202"/>
      <c r="CC59" s="202"/>
      <c r="CD59" s="202"/>
      <c r="CE59" s="202"/>
      <c r="CF59" s="202"/>
      <c r="CG59" s="202"/>
      <c r="CH59" s="202"/>
      <c r="CI59" s="202"/>
      <c r="CJ59" s="202"/>
      <c r="CK59" s="202"/>
      <c r="CL59" s="202"/>
      <c r="CM59" s="202"/>
      <c r="CN59" s="202"/>
      <c r="CO59" s="202"/>
      <c r="CP59" s="202"/>
      <c r="CQ59" s="202"/>
      <c r="CR59" s="202"/>
      <c r="CS59" s="202"/>
      <c r="CT59" s="202"/>
      <c r="CU59" s="202"/>
      <c r="CV59" s="202"/>
      <c r="CW59" s="202"/>
      <c r="CX59" s="202"/>
      <c r="CY59" s="202"/>
      <c r="CZ59" s="202"/>
      <c r="DA59" s="202"/>
      <c r="DB59" s="202"/>
      <c r="DC59" s="202"/>
      <c r="DD59" s="202"/>
      <c r="DE59" s="202"/>
      <c r="DF59" s="202"/>
      <c r="DG59" s="202"/>
      <c r="DH59" s="202"/>
      <c r="DI59" s="202"/>
      <c r="DJ59" s="202"/>
      <c r="DK59" s="202"/>
      <c r="DL59" s="202"/>
      <c r="DM59" s="202"/>
      <c r="DN59" s="202"/>
      <c r="DO59" s="202"/>
      <c r="DP59" s="202"/>
      <c r="DQ59" s="202"/>
      <c r="DR59" s="202"/>
      <c r="DS59" s="202"/>
      <c r="DT59" s="202"/>
      <c r="DU59" s="202"/>
      <c r="DV59" s="202"/>
      <c r="DW59" s="202"/>
      <c r="DX59" s="202"/>
      <c r="DY59" s="202"/>
      <c r="DZ59" s="202"/>
      <c r="EA59" s="202"/>
      <c r="EB59" s="202"/>
      <c r="EC59" s="202"/>
      <c r="ED59" s="202"/>
      <c r="EE59" s="202"/>
      <c r="EF59" s="202"/>
      <c r="EG59" s="202"/>
      <c r="EH59" s="202"/>
      <c r="EI59" s="202"/>
      <c r="EJ59" s="202"/>
      <c r="EK59" s="202"/>
      <c r="EL59" s="202"/>
      <c r="EM59" s="202"/>
      <c r="EN59" s="202"/>
      <c r="EO59" s="202"/>
      <c r="EP59" s="202"/>
      <c r="EQ59" s="202"/>
      <c r="ER59" s="202"/>
      <c r="ES59" s="202"/>
      <c r="ET59" s="202"/>
      <c r="EU59" s="202"/>
      <c r="EV59" s="202"/>
      <c r="EW59" s="202"/>
      <c r="EX59" s="202"/>
      <c r="EY59" s="202"/>
      <c r="EZ59" s="202"/>
      <c r="FA59" s="202"/>
      <c r="FB59" s="202"/>
      <c r="FC59" s="202"/>
      <c r="FD59" s="202"/>
      <c r="FE59" s="202"/>
      <c r="FF59" s="202"/>
      <c r="FG59" s="202"/>
      <c r="FH59" s="202"/>
      <c r="FI59" s="202"/>
      <c r="FJ59" s="202"/>
      <c r="FK59" s="202"/>
      <c r="FL59" s="202"/>
      <c r="FM59" s="202"/>
      <c r="FN59" s="202"/>
      <c r="FO59" s="202"/>
      <c r="FP59" s="202"/>
      <c r="FQ59" s="202"/>
      <c r="FR59" s="202"/>
      <c r="FS59" s="202"/>
      <c r="FT59" s="202"/>
      <c r="FU59" s="202"/>
      <c r="FV59" s="202"/>
      <c r="FW59" s="202"/>
      <c r="FX59" s="202"/>
      <c r="FY59" s="202"/>
      <c r="FZ59" s="202"/>
      <c r="GA59" s="202"/>
      <c r="GB59" s="202"/>
      <c r="GC59" s="202"/>
      <c r="GD59" s="202"/>
      <c r="GE59" s="202"/>
      <c r="GF59" s="202"/>
      <c r="GG59" s="202"/>
      <c r="GH59" s="202"/>
      <c r="GI59" s="202"/>
      <c r="GJ59" s="202"/>
      <c r="GK59" s="202"/>
      <c r="GL59" s="202"/>
      <c r="GM59" s="202"/>
    </row>
    <row r="60" spans="1:195">
      <c r="A60" s="308"/>
      <c r="B60" s="201">
        <v>38383</v>
      </c>
      <c r="C60" s="201">
        <f>EDATE(B60,1)</f>
        <v>38411</v>
      </c>
      <c r="D60" s="201">
        <f t="shared" ref="D60" si="745">EDATE(C60,1)</f>
        <v>38439</v>
      </c>
      <c r="E60" s="201">
        <f t="shared" ref="E60" si="746">EDATE(D60,1)</f>
        <v>38470</v>
      </c>
      <c r="F60" s="201">
        <f t="shared" ref="F60" si="747">EDATE(E60,1)</f>
        <v>38500</v>
      </c>
      <c r="G60" s="201">
        <f t="shared" ref="G60" si="748">EDATE(F60,1)</f>
        <v>38531</v>
      </c>
      <c r="H60" s="201">
        <f t="shared" ref="H60" si="749">EDATE(G60,1)</f>
        <v>38561</v>
      </c>
      <c r="I60" s="201">
        <f t="shared" ref="I60" si="750">EDATE(H60,1)</f>
        <v>38592</v>
      </c>
      <c r="J60" s="201">
        <f t="shared" ref="J60" si="751">EDATE(I60,1)</f>
        <v>38623</v>
      </c>
      <c r="K60" s="201">
        <f t="shared" ref="K60" si="752">EDATE(J60,1)</f>
        <v>38653</v>
      </c>
      <c r="L60" s="201">
        <f t="shared" ref="L60" si="753">EDATE(K60,1)</f>
        <v>38684</v>
      </c>
      <c r="M60" s="201">
        <f t="shared" ref="M60" si="754">EDATE(L60,1)</f>
        <v>38714</v>
      </c>
      <c r="N60" s="201">
        <f t="shared" ref="N60" si="755">EDATE(M60,1)</f>
        <v>38745</v>
      </c>
      <c r="O60" s="201">
        <f t="shared" ref="O60" si="756">EDATE(N60,1)</f>
        <v>38776</v>
      </c>
      <c r="P60" s="201">
        <f t="shared" ref="P60" si="757">EDATE(O60,1)</f>
        <v>38804</v>
      </c>
      <c r="Q60" s="201">
        <f t="shared" ref="Q60" si="758">EDATE(P60,1)</f>
        <v>38835</v>
      </c>
      <c r="R60" s="201">
        <f t="shared" ref="R60" si="759">EDATE(Q60,1)</f>
        <v>38865</v>
      </c>
      <c r="S60" s="201">
        <f t="shared" ref="S60" si="760">EDATE(R60,1)</f>
        <v>38896</v>
      </c>
      <c r="T60" s="201">
        <f t="shared" ref="T60" si="761">EDATE(S60,1)</f>
        <v>38926</v>
      </c>
      <c r="U60" s="201">
        <f t="shared" ref="U60" si="762">EDATE(T60,1)</f>
        <v>38957</v>
      </c>
      <c r="V60" s="201">
        <f t="shared" ref="V60" si="763">EDATE(U60,1)</f>
        <v>38988</v>
      </c>
      <c r="W60" s="201">
        <f t="shared" ref="W60" si="764">EDATE(V60,1)</f>
        <v>39018</v>
      </c>
      <c r="X60" s="201">
        <f t="shared" ref="X60" si="765">EDATE(W60,1)</f>
        <v>39049</v>
      </c>
      <c r="Y60" s="201">
        <f t="shared" ref="Y60" si="766">EDATE(X60,1)</f>
        <v>39079</v>
      </c>
      <c r="Z60" s="201">
        <f t="shared" ref="Z60" si="767">EDATE(Y60,1)</f>
        <v>39110</v>
      </c>
      <c r="AA60" s="201">
        <f t="shared" ref="AA60" si="768">EDATE(Z60,1)</f>
        <v>39141</v>
      </c>
      <c r="AB60" s="201">
        <f t="shared" ref="AB60" si="769">EDATE(AA60,1)</f>
        <v>39169</v>
      </c>
      <c r="AC60" s="201">
        <f t="shared" ref="AC60" si="770">EDATE(AB60,1)</f>
        <v>39200</v>
      </c>
      <c r="AD60" s="201">
        <f t="shared" ref="AD60" si="771">EDATE(AC60,1)</f>
        <v>39230</v>
      </c>
      <c r="AE60" s="201">
        <f t="shared" ref="AE60" si="772">EDATE(AD60,1)</f>
        <v>39261</v>
      </c>
      <c r="AF60" s="201">
        <f t="shared" ref="AF60" si="773">EDATE(AE60,1)</f>
        <v>39291</v>
      </c>
      <c r="AG60" s="201">
        <f t="shared" ref="AG60" si="774">EDATE(AF60,1)</f>
        <v>39322</v>
      </c>
      <c r="AH60" s="201">
        <f t="shared" ref="AH60" si="775">EDATE(AG60,1)</f>
        <v>39353</v>
      </c>
      <c r="AI60" s="201">
        <f t="shared" ref="AI60" si="776">EDATE(AH60,1)</f>
        <v>39383</v>
      </c>
      <c r="AJ60" s="201">
        <f t="shared" ref="AJ60" si="777">EDATE(AI60,1)</f>
        <v>39414</v>
      </c>
      <c r="AK60" s="201">
        <f t="shared" ref="AK60" si="778">EDATE(AJ60,1)</f>
        <v>39444</v>
      </c>
      <c r="AL60" s="201">
        <f t="shared" ref="AL60" si="779">EDATE(AK60,1)</f>
        <v>39475</v>
      </c>
      <c r="AM60" s="201">
        <f t="shared" ref="AM60" si="780">EDATE(AL60,1)</f>
        <v>39506</v>
      </c>
      <c r="AN60" s="201">
        <f t="shared" ref="AN60" si="781">EDATE(AM60,1)</f>
        <v>39535</v>
      </c>
      <c r="AO60" s="201">
        <f t="shared" ref="AO60" si="782">EDATE(AN60,1)</f>
        <v>39566</v>
      </c>
      <c r="AP60" s="201">
        <f t="shared" ref="AP60" si="783">EDATE(AO60,1)</f>
        <v>39596</v>
      </c>
      <c r="AQ60" s="201">
        <f t="shared" ref="AQ60" si="784">EDATE(AP60,1)</f>
        <v>39627</v>
      </c>
      <c r="AR60" s="201">
        <f t="shared" ref="AR60" si="785">EDATE(AQ60,1)</f>
        <v>39657</v>
      </c>
      <c r="AS60" s="201">
        <f t="shared" ref="AS60" si="786">EDATE(AR60,1)</f>
        <v>39688</v>
      </c>
      <c r="AT60" s="201">
        <f t="shared" ref="AT60" si="787">EDATE(AS60,1)</f>
        <v>39719</v>
      </c>
      <c r="AU60" s="201">
        <f t="shared" ref="AU60" si="788">EDATE(AT60,1)</f>
        <v>39749</v>
      </c>
      <c r="AV60" s="201">
        <f t="shared" ref="AV60" si="789">EDATE(AU60,1)</f>
        <v>39780</v>
      </c>
      <c r="AW60" s="201">
        <f t="shared" ref="AW60" si="790">EDATE(AV60,1)</f>
        <v>39810</v>
      </c>
      <c r="AX60" s="201">
        <f t="shared" ref="AX60" si="791">EDATE(AW60,1)</f>
        <v>39841</v>
      </c>
      <c r="AY60" s="201">
        <f t="shared" ref="AY60" si="792">EDATE(AX60,1)</f>
        <v>39872</v>
      </c>
      <c r="AZ60" s="201">
        <f t="shared" ref="AZ60" si="793">EDATE(AY60,1)</f>
        <v>39900</v>
      </c>
      <c r="BA60" s="201">
        <f t="shared" ref="BA60" si="794">EDATE(AZ60,1)</f>
        <v>39931</v>
      </c>
      <c r="BB60" s="201">
        <f t="shared" ref="BB60" si="795">EDATE(BA60,1)</f>
        <v>39961</v>
      </c>
      <c r="BC60" s="201">
        <f t="shared" ref="BC60" si="796">EDATE(BB60,1)</f>
        <v>39992</v>
      </c>
      <c r="BD60" s="201">
        <f t="shared" ref="BD60" si="797">EDATE(BC60,1)</f>
        <v>40022</v>
      </c>
      <c r="BE60" s="201">
        <f t="shared" ref="BE60" si="798">EDATE(BD60,1)</f>
        <v>40053</v>
      </c>
      <c r="BF60" s="201">
        <f t="shared" ref="BF60" si="799">EDATE(BE60,1)</f>
        <v>40084</v>
      </c>
      <c r="BG60" s="201">
        <f t="shared" ref="BG60" si="800">EDATE(BF60,1)</f>
        <v>40114</v>
      </c>
      <c r="BH60" s="201">
        <f t="shared" ref="BH60" si="801">EDATE(BG60,1)</f>
        <v>40145</v>
      </c>
      <c r="BI60" s="201">
        <f t="shared" ref="BI60" si="802">EDATE(BH60,1)</f>
        <v>40175</v>
      </c>
      <c r="BJ60" s="201">
        <f t="shared" ref="BJ60" si="803">EDATE(BI60,1)</f>
        <v>40206</v>
      </c>
      <c r="BK60" s="201">
        <f t="shared" ref="BK60" si="804">EDATE(BJ60,1)</f>
        <v>40237</v>
      </c>
      <c r="BL60" s="201">
        <f t="shared" ref="BL60" si="805">EDATE(BK60,1)</f>
        <v>40265</v>
      </c>
      <c r="BM60" s="201">
        <f t="shared" ref="BM60" si="806">EDATE(BL60,1)</f>
        <v>40296</v>
      </c>
      <c r="BN60" s="201">
        <f t="shared" ref="BN60" si="807">EDATE(BM60,1)</f>
        <v>40326</v>
      </c>
      <c r="BO60" s="201">
        <f t="shared" ref="BO60" si="808">EDATE(BN60,1)</f>
        <v>40357</v>
      </c>
      <c r="BP60" s="201">
        <f t="shared" ref="BP60" si="809">EDATE(BO60,1)</f>
        <v>40387</v>
      </c>
      <c r="BQ60" s="201">
        <f t="shared" ref="BQ60" si="810">EDATE(BP60,1)</f>
        <v>40418</v>
      </c>
      <c r="BR60" s="201">
        <f t="shared" ref="BR60" si="811">EDATE(BQ60,1)</f>
        <v>40449</v>
      </c>
      <c r="BS60" s="201">
        <f t="shared" ref="BS60" si="812">EDATE(BR60,1)</f>
        <v>40479</v>
      </c>
      <c r="BT60" s="201">
        <f t="shared" ref="BT60" si="813">EDATE(BS60,1)</f>
        <v>40510</v>
      </c>
      <c r="BU60" s="201">
        <f t="shared" ref="BU60" si="814">EDATE(BT60,1)</f>
        <v>40540</v>
      </c>
      <c r="BV60" s="201">
        <f t="shared" ref="BV60" si="815">EDATE(BU60,1)</f>
        <v>40571</v>
      </c>
      <c r="BW60" s="201">
        <f t="shared" ref="BW60" si="816">EDATE(BV60,1)</f>
        <v>40602</v>
      </c>
      <c r="BX60" s="201">
        <f t="shared" ref="BX60" si="817">EDATE(BW60,1)</f>
        <v>40630</v>
      </c>
      <c r="BY60" s="201">
        <f t="shared" ref="BY60" si="818">EDATE(BX60,1)</f>
        <v>40661</v>
      </c>
      <c r="BZ60" s="201">
        <f t="shared" ref="BZ60" si="819">EDATE(BY60,1)</f>
        <v>40691</v>
      </c>
      <c r="CA60" s="201">
        <f t="shared" ref="CA60" si="820">EDATE(BZ60,1)</f>
        <v>40722</v>
      </c>
      <c r="CB60" s="201">
        <f t="shared" ref="CB60" si="821">EDATE(CA60,1)</f>
        <v>40752</v>
      </c>
      <c r="CC60" s="201">
        <f t="shared" ref="CC60" si="822">EDATE(CB60,1)</f>
        <v>40783</v>
      </c>
      <c r="CD60" s="201">
        <f t="shared" ref="CD60" si="823">EDATE(CC60,1)</f>
        <v>40814</v>
      </c>
      <c r="CE60" s="201">
        <f t="shared" ref="CE60" si="824">EDATE(CD60,1)</f>
        <v>40844</v>
      </c>
      <c r="CF60" s="201">
        <f t="shared" ref="CF60" si="825">EDATE(CE60,1)</f>
        <v>40875</v>
      </c>
      <c r="CG60" s="201">
        <f t="shared" ref="CG60" si="826">EDATE(CF60,1)</f>
        <v>40905</v>
      </c>
      <c r="CH60" s="201">
        <f t="shared" ref="CH60" si="827">EDATE(CG60,1)</f>
        <v>40936</v>
      </c>
      <c r="CI60" s="201">
        <f t="shared" ref="CI60" si="828">EDATE(CH60,1)</f>
        <v>40967</v>
      </c>
      <c r="CJ60" s="201">
        <f t="shared" ref="CJ60" si="829">EDATE(CI60,1)</f>
        <v>40996</v>
      </c>
      <c r="CK60" s="201">
        <f t="shared" ref="CK60" si="830">EDATE(CJ60,1)</f>
        <v>41027</v>
      </c>
      <c r="CL60" s="201">
        <f t="shared" ref="CL60" si="831">EDATE(CK60,1)</f>
        <v>41057</v>
      </c>
      <c r="CM60" s="201">
        <f t="shared" ref="CM60" si="832">EDATE(CL60,1)</f>
        <v>41088</v>
      </c>
      <c r="CN60" s="201">
        <f t="shared" ref="CN60" si="833">EDATE(CM60,1)</f>
        <v>41118</v>
      </c>
      <c r="CO60" s="201">
        <f t="shared" ref="CO60" si="834">EDATE(CN60,1)</f>
        <v>41149</v>
      </c>
      <c r="CP60" s="201">
        <f t="shared" ref="CP60" si="835">EDATE(CO60,1)</f>
        <v>41180</v>
      </c>
      <c r="CQ60" s="201">
        <f t="shared" ref="CQ60" si="836">EDATE(CP60,1)</f>
        <v>41210</v>
      </c>
      <c r="CR60" s="201">
        <f t="shared" ref="CR60" si="837">EDATE(CQ60,1)</f>
        <v>41241</v>
      </c>
      <c r="CS60" s="201">
        <f t="shared" ref="CS60" si="838">EDATE(CR60,1)</f>
        <v>41271</v>
      </c>
      <c r="CT60" s="201">
        <f t="shared" ref="CT60" si="839">EDATE(CS60,1)</f>
        <v>41302</v>
      </c>
      <c r="CU60" s="201">
        <f t="shared" ref="CU60" si="840">EDATE(CT60,1)</f>
        <v>41333</v>
      </c>
      <c r="CV60" s="201">
        <f t="shared" ref="CV60" si="841">EDATE(CU60,1)</f>
        <v>41361</v>
      </c>
      <c r="CW60" s="201">
        <f t="shared" ref="CW60" si="842">EDATE(CV60,1)</f>
        <v>41392</v>
      </c>
      <c r="CX60" s="201">
        <f t="shared" ref="CX60" si="843">EDATE(CW60,1)</f>
        <v>41422</v>
      </c>
      <c r="CY60" s="201">
        <f t="shared" ref="CY60" si="844">EDATE(CX60,1)</f>
        <v>41453</v>
      </c>
      <c r="CZ60" s="201">
        <f t="shared" ref="CZ60" si="845">EDATE(CY60,1)</f>
        <v>41483</v>
      </c>
      <c r="DA60" s="201">
        <f t="shared" ref="DA60" si="846">EDATE(CZ60,1)</f>
        <v>41514</v>
      </c>
      <c r="DB60" s="201">
        <f t="shared" ref="DB60" si="847">EDATE(DA60,1)</f>
        <v>41545</v>
      </c>
      <c r="DC60" s="201">
        <f t="shared" ref="DC60" si="848">EDATE(DB60,1)</f>
        <v>41575</v>
      </c>
      <c r="DD60" s="201">
        <f t="shared" ref="DD60" si="849">EDATE(DC60,1)</f>
        <v>41606</v>
      </c>
      <c r="DE60" s="201">
        <f t="shared" ref="DE60" si="850">EDATE(DD60,1)</f>
        <v>41636</v>
      </c>
      <c r="DF60" s="201">
        <f t="shared" ref="DF60" si="851">EDATE(DE60,1)</f>
        <v>41667</v>
      </c>
      <c r="DG60" s="201">
        <f t="shared" ref="DG60" si="852">EDATE(DF60,1)</f>
        <v>41698</v>
      </c>
      <c r="DH60" s="201">
        <f t="shared" ref="DH60" si="853">EDATE(DG60,1)</f>
        <v>41726</v>
      </c>
      <c r="DI60" s="201">
        <f t="shared" ref="DI60" si="854">EDATE(DH60,1)</f>
        <v>41757</v>
      </c>
      <c r="DJ60" s="201">
        <f t="shared" ref="DJ60" si="855">EDATE(DI60,1)</f>
        <v>41787</v>
      </c>
      <c r="DK60" s="201">
        <f t="shared" ref="DK60" si="856">EDATE(DJ60,1)</f>
        <v>41818</v>
      </c>
      <c r="DL60" s="201">
        <f t="shared" ref="DL60" si="857">EDATE(DK60,1)</f>
        <v>41848</v>
      </c>
      <c r="DM60" s="201">
        <f t="shared" ref="DM60" si="858">EDATE(DL60,1)</f>
        <v>41879</v>
      </c>
      <c r="DN60" s="201">
        <f t="shared" ref="DN60" si="859">EDATE(DM60,1)</f>
        <v>41910</v>
      </c>
      <c r="DO60" s="201">
        <f t="shared" ref="DO60" si="860">EDATE(DN60,1)</f>
        <v>41940</v>
      </c>
      <c r="DP60" s="201">
        <f t="shared" ref="DP60" si="861">EDATE(DO60,1)</f>
        <v>41971</v>
      </c>
      <c r="DQ60" s="201">
        <f t="shared" ref="DQ60" si="862">EDATE(DP60,1)</f>
        <v>42001</v>
      </c>
      <c r="DR60" s="201">
        <f t="shared" ref="DR60" si="863">EDATE(DQ60,1)</f>
        <v>42032</v>
      </c>
      <c r="DS60" s="201">
        <f t="shared" ref="DS60" si="864">EDATE(DR60,1)</f>
        <v>42063</v>
      </c>
      <c r="DT60" s="201">
        <f t="shared" ref="DT60" si="865">EDATE(DS60,1)</f>
        <v>42091</v>
      </c>
      <c r="DU60" s="201">
        <f t="shared" ref="DU60" si="866">EDATE(DT60,1)</f>
        <v>42122</v>
      </c>
      <c r="DV60" s="201">
        <f t="shared" ref="DV60" si="867">EDATE(DU60,1)</f>
        <v>42152</v>
      </c>
      <c r="DW60" s="201">
        <f t="shared" ref="DW60" si="868">EDATE(DV60,1)</f>
        <v>42183</v>
      </c>
      <c r="DX60" s="201">
        <f t="shared" ref="DX60" si="869">EDATE(DW60,1)</f>
        <v>42213</v>
      </c>
      <c r="DY60" s="201">
        <f t="shared" ref="DY60" si="870">EDATE(DX60,1)</f>
        <v>42244</v>
      </c>
      <c r="DZ60" s="201">
        <f t="shared" ref="DZ60" si="871">EDATE(DY60,1)</f>
        <v>42275</v>
      </c>
      <c r="EA60" s="201">
        <f t="shared" ref="EA60" si="872">EDATE(DZ60,1)</f>
        <v>42305</v>
      </c>
      <c r="EB60" s="201">
        <f t="shared" ref="EB60" si="873">EDATE(EA60,1)</f>
        <v>42336</v>
      </c>
      <c r="EC60" s="201">
        <f t="shared" ref="EC60" si="874">EDATE(EB60,1)</f>
        <v>42366</v>
      </c>
      <c r="ED60" s="201">
        <f t="shared" ref="ED60" si="875">EDATE(EC60,1)</f>
        <v>42397</v>
      </c>
      <c r="EE60" s="201">
        <f t="shared" ref="EE60" si="876">EDATE(ED60,1)</f>
        <v>42428</v>
      </c>
      <c r="EF60" s="201">
        <f t="shared" ref="EF60" si="877">EDATE(EE60,1)</f>
        <v>42457</v>
      </c>
      <c r="EG60" s="201">
        <f t="shared" ref="EG60" si="878">EDATE(EF60,1)</f>
        <v>42488</v>
      </c>
      <c r="EH60" s="201">
        <f t="shared" ref="EH60" si="879">EDATE(EG60,1)</f>
        <v>42518</v>
      </c>
      <c r="EI60" s="201">
        <f t="shared" ref="EI60" si="880">EDATE(EH60,1)</f>
        <v>42549</v>
      </c>
      <c r="EJ60" s="201">
        <f t="shared" ref="EJ60" si="881">EDATE(EI60,1)</f>
        <v>42579</v>
      </c>
      <c r="EK60" s="201">
        <f t="shared" ref="EK60" si="882">EDATE(EJ60,1)</f>
        <v>42610</v>
      </c>
      <c r="EL60" s="201">
        <f t="shared" ref="EL60" si="883">EDATE(EK60,1)</f>
        <v>42641</v>
      </c>
      <c r="EM60" s="201">
        <f t="shared" ref="EM60" si="884">EDATE(EL60,1)</f>
        <v>42671</v>
      </c>
      <c r="EN60" s="201">
        <f t="shared" ref="EN60" si="885">EDATE(EM60,1)</f>
        <v>42702</v>
      </c>
      <c r="EO60" s="201">
        <f t="shared" ref="EO60" si="886">EDATE(EN60,1)</f>
        <v>42732</v>
      </c>
      <c r="EP60" s="201">
        <f t="shared" ref="EP60" si="887">EDATE(EO60,1)</f>
        <v>42763</v>
      </c>
      <c r="EQ60" s="201">
        <f t="shared" ref="EQ60" si="888">EDATE(EP60,1)</f>
        <v>42794</v>
      </c>
      <c r="ER60" s="201">
        <f t="shared" ref="ER60" si="889">EDATE(EQ60,1)</f>
        <v>42822</v>
      </c>
      <c r="ES60" s="201">
        <f t="shared" ref="ES60" si="890">EDATE(ER60,1)</f>
        <v>42853</v>
      </c>
      <c r="ET60" s="201">
        <f t="shared" ref="ET60" si="891">EDATE(ES60,1)</f>
        <v>42883</v>
      </c>
      <c r="EU60" s="201">
        <f t="shared" ref="EU60" si="892">EDATE(ET60,1)</f>
        <v>42914</v>
      </c>
      <c r="EV60" s="201">
        <f t="shared" ref="EV60" si="893">EDATE(EU60,1)</f>
        <v>42944</v>
      </c>
      <c r="EW60" s="201">
        <f t="shared" ref="EW60" si="894">EDATE(EV60,1)</f>
        <v>42975</v>
      </c>
      <c r="EX60" s="201">
        <f t="shared" ref="EX60" si="895">EDATE(EW60,1)</f>
        <v>43006</v>
      </c>
      <c r="EY60" s="201">
        <f t="shared" ref="EY60" si="896">EDATE(EX60,1)</f>
        <v>43036</v>
      </c>
      <c r="EZ60" s="201">
        <f t="shared" ref="EZ60" si="897">EDATE(EY60,1)</f>
        <v>43067</v>
      </c>
      <c r="FA60" s="201">
        <f t="shared" ref="FA60" si="898">EDATE(EZ60,1)</f>
        <v>43097</v>
      </c>
      <c r="FB60" s="201">
        <f t="shared" ref="FB60" si="899">EDATE(FA60,1)</f>
        <v>43128</v>
      </c>
      <c r="FC60" s="201">
        <f t="shared" ref="FC60" si="900">EDATE(FB60,1)</f>
        <v>43159</v>
      </c>
      <c r="FD60" s="201">
        <f t="shared" ref="FD60" si="901">EDATE(FC60,1)</f>
        <v>43187</v>
      </c>
      <c r="FE60" s="201">
        <f t="shared" ref="FE60" si="902">EDATE(FD60,1)</f>
        <v>43218</v>
      </c>
      <c r="FF60" s="201">
        <f t="shared" ref="FF60" si="903">EDATE(FE60,1)</f>
        <v>43248</v>
      </c>
      <c r="FG60" s="201">
        <f t="shared" ref="FG60" si="904">EDATE(FF60,1)</f>
        <v>43279</v>
      </c>
      <c r="FH60" s="201">
        <f t="shared" ref="FH60" si="905">EDATE(FG60,1)</f>
        <v>43309</v>
      </c>
      <c r="FI60" s="201">
        <f t="shared" ref="FI60" si="906">EDATE(FH60,1)</f>
        <v>43340</v>
      </c>
      <c r="FJ60" s="201">
        <f t="shared" ref="FJ60" si="907">EDATE(FI60,1)</f>
        <v>43371</v>
      </c>
      <c r="FK60" s="201">
        <f t="shared" ref="FK60" si="908">EDATE(FJ60,1)</f>
        <v>43401</v>
      </c>
      <c r="FL60" s="201">
        <f t="shared" ref="FL60" si="909">EDATE(FK60,1)</f>
        <v>43432</v>
      </c>
      <c r="FM60" s="201">
        <f t="shared" ref="FM60" si="910">EDATE(FL60,1)</f>
        <v>43462</v>
      </c>
      <c r="FN60" s="201">
        <f t="shared" ref="FN60" si="911">EDATE(FM60,1)</f>
        <v>43493</v>
      </c>
      <c r="FO60" s="201">
        <f t="shared" ref="FO60" si="912">EDATE(FN60,1)</f>
        <v>43524</v>
      </c>
      <c r="FP60" s="201">
        <f t="shared" ref="FP60" si="913">EDATE(FO60,1)</f>
        <v>43552</v>
      </c>
      <c r="FQ60" s="201">
        <f t="shared" ref="FQ60" si="914">EDATE(FP60,1)</f>
        <v>43583</v>
      </c>
      <c r="FR60" s="201">
        <f t="shared" ref="FR60" si="915">EDATE(FQ60,1)</f>
        <v>43613</v>
      </c>
      <c r="FS60" s="201">
        <f t="shared" ref="FS60" si="916">EDATE(FR60,1)</f>
        <v>43644</v>
      </c>
      <c r="FT60" s="201">
        <f t="shared" ref="FT60" si="917">EDATE(FS60,1)</f>
        <v>43674</v>
      </c>
      <c r="FU60" s="201">
        <f t="shared" ref="FU60" si="918">EDATE(FT60,1)</f>
        <v>43705</v>
      </c>
      <c r="FV60" s="201">
        <f t="shared" ref="FV60" si="919">EDATE(FU60,1)</f>
        <v>43736</v>
      </c>
      <c r="FW60" s="201">
        <f t="shared" ref="FW60" si="920">EDATE(FV60,1)</f>
        <v>43766</v>
      </c>
      <c r="FX60" s="201">
        <f t="shared" ref="FX60" si="921">EDATE(FW60,1)</f>
        <v>43797</v>
      </c>
      <c r="FY60" s="201">
        <f t="shared" ref="FY60:GE60" si="922">EDATE(FX60,1)</f>
        <v>43827</v>
      </c>
      <c r="FZ60" s="201">
        <f t="shared" si="922"/>
        <v>43858</v>
      </c>
      <c r="GA60" s="201">
        <f t="shared" si="922"/>
        <v>43889</v>
      </c>
      <c r="GB60" s="201">
        <f t="shared" si="922"/>
        <v>43918</v>
      </c>
      <c r="GC60" s="201">
        <f t="shared" si="922"/>
        <v>43949</v>
      </c>
      <c r="GD60" s="201">
        <f t="shared" si="922"/>
        <v>43979</v>
      </c>
      <c r="GE60" s="201">
        <f t="shared" si="922"/>
        <v>44010</v>
      </c>
      <c r="GF60" s="201">
        <f t="shared" ref="GF60" si="923">EDATE(GE60,1)</f>
        <v>44040</v>
      </c>
      <c r="GG60" s="201">
        <f t="shared" ref="GG60" si="924">EDATE(GF60,1)</f>
        <v>44071</v>
      </c>
      <c r="GH60" s="201">
        <f t="shared" ref="GH60" si="925">EDATE(GG60,1)</f>
        <v>44102</v>
      </c>
      <c r="GI60" s="201">
        <f t="shared" ref="GI60" si="926">EDATE(GH60,1)</f>
        <v>44132</v>
      </c>
      <c r="GJ60" s="201">
        <f t="shared" ref="GJ60" si="927">EDATE(GI60,1)</f>
        <v>44163</v>
      </c>
      <c r="GK60" s="201">
        <f t="shared" ref="GK60" si="928">EDATE(GJ60,1)</f>
        <v>44193</v>
      </c>
      <c r="GL60" s="201">
        <f t="shared" ref="GL60" si="929">EDATE(GK60,1)</f>
        <v>44224</v>
      </c>
      <c r="GM60" s="201">
        <f t="shared" ref="GM60" si="930">EDATE(GL60,1)</f>
        <v>44255</v>
      </c>
    </row>
    <row r="61" spans="1:195">
      <c r="A61" s="304" t="s">
        <v>118</v>
      </c>
      <c r="B61" s="202">
        <v>24.087513999999999</v>
      </c>
      <c r="C61" s="202">
        <v>25.823535</v>
      </c>
      <c r="D61" s="202">
        <v>27.797758999999999</v>
      </c>
      <c r="E61" s="202">
        <v>25.108391999999998</v>
      </c>
      <c r="F61" s="202">
        <v>24.049831999999999</v>
      </c>
      <c r="G61" s="202">
        <v>21.504069999999999</v>
      </c>
      <c r="H61" s="202">
        <v>23.713903999999999</v>
      </c>
      <c r="I61" s="202">
        <v>25.073103</v>
      </c>
      <c r="J61" s="202">
        <v>21.922512000000001</v>
      </c>
      <c r="K61" s="202">
        <v>22.670337</v>
      </c>
      <c r="L61" s="202">
        <v>22.853164</v>
      </c>
      <c r="M61" s="202">
        <v>24.487096999999999</v>
      </c>
      <c r="N61" s="202">
        <v>27.750700999999999</v>
      </c>
      <c r="O61" s="202">
        <v>27.887471000000001</v>
      </c>
      <c r="P61" s="202">
        <v>30.501749</v>
      </c>
      <c r="Q61" s="202">
        <v>27.562273000000001</v>
      </c>
      <c r="R61" s="202">
        <v>24.397905000000002</v>
      </c>
      <c r="S61" s="202">
        <v>23.720939000000001</v>
      </c>
      <c r="T61" s="202">
        <v>22.649149000000001</v>
      </c>
      <c r="U61" s="202">
        <v>24.817295999999999</v>
      </c>
      <c r="V61" s="202">
        <v>22.386838000000001</v>
      </c>
      <c r="W61" s="202">
        <v>26.436841000000001</v>
      </c>
      <c r="X61" s="202">
        <v>28.905476</v>
      </c>
      <c r="Y61" s="202">
        <v>24.205228999999999</v>
      </c>
      <c r="Z61" s="202">
        <v>29.070855000000002</v>
      </c>
      <c r="AA61" s="202">
        <v>27.875724999999999</v>
      </c>
      <c r="AB61" s="202">
        <v>41.431792999999999</v>
      </c>
      <c r="AC61" s="202">
        <v>30.089628999999999</v>
      </c>
      <c r="AD61" s="202">
        <v>27.057088</v>
      </c>
      <c r="AE61" s="202">
        <v>24.139645000000002</v>
      </c>
      <c r="AF61" s="202">
        <v>25.670548</v>
      </c>
      <c r="AG61" s="202">
        <v>24.009046000000001</v>
      </c>
      <c r="AH61" s="202">
        <v>24.692997999999999</v>
      </c>
      <c r="AI61" s="202">
        <v>25.144527</v>
      </c>
      <c r="AJ61" s="202">
        <v>28.744516999999998</v>
      </c>
      <c r="AK61" s="202">
        <v>27.555122999999998</v>
      </c>
      <c r="AL61" s="202">
        <v>32.017550999999997</v>
      </c>
      <c r="AM61" s="202">
        <v>35.081415</v>
      </c>
      <c r="AN61" s="202">
        <v>33.451003</v>
      </c>
      <c r="AO61" s="202">
        <v>32.877325999999996</v>
      </c>
      <c r="AP61" s="202">
        <v>31.956904000000002</v>
      </c>
      <c r="AQ61" s="202">
        <v>27.804666000000001</v>
      </c>
      <c r="AR61" s="202">
        <v>26.343502999999998</v>
      </c>
      <c r="AS61" s="202">
        <v>30.406748</v>
      </c>
      <c r="AT61" s="202">
        <v>26.837553</v>
      </c>
      <c r="AU61" s="202">
        <v>31.384522</v>
      </c>
      <c r="AV61" s="202">
        <v>32.865112000000003</v>
      </c>
      <c r="AW61" s="202">
        <v>30.016635000000001</v>
      </c>
      <c r="AX61" s="202">
        <v>39.650007000000002</v>
      </c>
      <c r="AY61" s="202">
        <v>46.133647000000003</v>
      </c>
      <c r="AZ61" s="202">
        <v>40.384129999999999</v>
      </c>
      <c r="BA61" s="202">
        <v>39.884667</v>
      </c>
      <c r="BB61" s="202">
        <v>34.146068</v>
      </c>
      <c r="BC61" s="202">
        <v>34.348553000000003</v>
      </c>
      <c r="BD61" s="202">
        <v>29.253119000000002</v>
      </c>
      <c r="BE61" s="202">
        <v>27.717966000000001</v>
      </c>
      <c r="BF61" s="202">
        <v>32.593626</v>
      </c>
      <c r="BG61" s="202">
        <v>36.624786</v>
      </c>
      <c r="BH61" s="202">
        <v>39.959505</v>
      </c>
      <c r="BI61" s="202">
        <v>39.722310999999998</v>
      </c>
      <c r="BJ61" s="202">
        <v>38.132089999999998</v>
      </c>
      <c r="BK61" s="202">
        <v>35.299605999999997</v>
      </c>
      <c r="BL61" s="202">
        <v>39.088002000000003</v>
      </c>
      <c r="BM61" s="202">
        <v>36.952908000000001</v>
      </c>
      <c r="BN61" s="202">
        <v>33.021002000000003</v>
      </c>
      <c r="BO61" s="202">
        <v>37.316045000000003</v>
      </c>
      <c r="BP61" s="202">
        <v>35.605437999999999</v>
      </c>
      <c r="BQ61" s="202">
        <v>37.546778000000003</v>
      </c>
      <c r="BR61" s="202">
        <v>34.529978</v>
      </c>
      <c r="BS61" s="202">
        <v>31.823260999999999</v>
      </c>
      <c r="BT61" s="202">
        <v>34.507849999999998</v>
      </c>
      <c r="BU61" s="202">
        <v>35.491934999999998</v>
      </c>
      <c r="BV61" s="202">
        <v>36.224007</v>
      </c>
      <c r="BW61" s="202">
        <v>34.873182</v>
      </c>
      <c r="BX61" s="202">
        <v>36.256234999999997</v>
      </c>
      <c r="BY61" s="202">
        <v>33.574159000000002</v>
      </c>
      <c r="BZ61" s="202">
        <v>26.517434000000002</v>
      </c>
      <c r="CA61" s="202">
        <v>31.688790000000001</v>
      </c>
      <c r="CB61" s="202">
        <v>30.984012</v>
      </c>
      <c r="CC61" s="202">
        <v>32.565682000000002</v>
      </c>
      <c r="CD61" s="202">
        <v>28.300013</v>
      </c>
      <c r="CE61" s="202">
        <v>28.280273000000001</v>
      </c>
      <c r="CF61" s="202">
        <v>27.671758000000001</v>
      </c>
      <c r="CG61" s="202">
        <v>26.557245000000002</v>
      </c>
      <c r="CH61" s="202">
        <v>26.911135999999999</v>
      </c>
      <c r="CI61" s="202">
        <v>28.895581</v>
      </c>
      <c r="CJ61" s="202">
        <v>27.531257</v>
      </c>
      <c r="CK61" s="202">
        <v>24.488472999999999</v>
      </c>
      <c r="CL61" s="202">
        <v>23.387523000000002</v>
      </c>
      <c r="CM61" s="202">
        <v>23.349122999999999</v>
      </c>
      <c r="CN61" s="202">
        <v>24.578901999999999</v>
      </c>
      <c r="CO61" s="202">
        <v>23.494554999999998</v>
      </c>
      <c r="CP61" s="202">
        <v>25.828419</v>
      </c>
      <c r="CQ61" s="202">
        <v>22.402601000000001</v>
      </c>
      <c r="CR61" s="202">
        <v>24.925388000000002</v>
      </c>
      <c r="CS61" s="202">
        <v>23.141636999999999</v>
      </c>
      <c r="CT61" s="202">
        <v>22.935542999999999</v>
      </c>
      <c r="CU61" s="202">
        <v>24.611174999999999</v>
      </c>
      <c r="CV61" s="202">
        <v>21.272048000000002</v>
      </c>
      <c r="CW61" s="202">
        <v>20.630766000000001</v>
      </c>
      <c r="CX61" s="202">
        <v>19.255331999999999</v>
      </c>
      <c r="CY61" s="202">
        <v>19.750900999999999</v>
      </c>
      <c r="CZ61" s="202">
        <v>19.655622999999999</v>
      </c>
      <c r="DA61" s="202">
        <v>23.377970000000001</v>
      </c>
      <c r="DB61" s="202">
        <v>22.008054999999999</v>
      </c>
      <c r="DC61" s="202">
        <v>21.162196000000002</v>
      </c>
      <c r="DD61" s="202">
        <v>21.041274000000001</v>
      </c>
      <c r="DE61" s="202">
        <v>20.106636000000002</v>
      </c>
      <c r="DF61" s="202">
        <v>21.162395</v>
      </c>
      <c r="DG61" s="202">
        <v>21.059920999999999</v>
      </c>
      <c r="DH61" s="202">
        <v>19.929046</v>
      </c>
      <c r="DI61" s="202">
        <v>18.975957999999999</v>
      </c>
      <c r="DJ61" s="202">
        <v>17.951815</v>
      </c>
      <c r="DK61" s="202">
        <v>16.899699999999999</v>
      </c>
      <c r="DL61" s="202">
        <v>19.184145000000001</v>
      </c>
      <c r="DM61" s="202">
        <v>20.698025999999999</v>
      </c>
      <c r="DN61" s="202">
        <v>18.922999000000001</v>
      </c>
      <c r="DO61" s="202">
        <v>19.808101000000001</v>
      </c>
      <c r="DP61" s="202">
        <v>19.294072</v>
      </c>
      <c r="DQ61" s="202">
        <v>18.539591999999999</v>
      </c>
      <c r="DR61" s="202">
        <v>19.912026000000001</v>
      </c>
      <c r="DS61" s="202">
        <v>20.568632999999998</v>
      </c>
      <c r="DT61" s="202">
        <v>19.304435999999999</v>
      </c>
      <c r="DU61" s="202">
        <v>19.637409999999999</v>
      </c>
      <c r="DV61" s="202">
        <v>17.471879999999999</v>
      </c>
      <c r="DW61" s="202">
        <v>17.836984999999999</v>
      </c>
      <c r="DX61" s="202">
        <v>20.704716000000001</v>
      </c>
      <c r="DY61" s="202">
        <v>22.636534000000001</v>
      </c>
      <c r="DZ61" s="202">
        <v>19.052039000000001</v>
      </c>
      <c r="EA61" s="202">
        <v>18.718464999999998</v>
      </c>
      <c r="EB61" s="202">
        <v>18.391386000000001</v>
      </c>
      <c r="EC61" s="202">
        <v>18.802291</v>
      </c>
      <c r="ED61" s="202">
        <v>19.245187999999999</v>
      </c>
      <c r="EE61" s="202">
        <v>19.091705000000001</v>
      </c>
      <c r="EF61" s="202">
        <v>18.924225</v>
      </c>
      <c r="EG61" s="202">
        <v>19.059564000000002</v>
      </c>
      <c r="EH61" s="202">
        <v>17.596122000000001</v>
      </c>
      <c r="EI61" s="202">
        <v>17.419409999999999</v>
      </c>
      <c r="EJ61" s="202">
        <v>19.537490999999999</v>
      </c>
      <c r="EK61" s="202">
        <v>21.746171</v>
      </c>
      <c r="EL61" s="202">
        <v>19.956961</v>
      </c>
      <c r="EM61" s="202">
        <v>22.242211999999999</v>
      </c>
      <c r="EN61" s="202">
        <v>19.738263</v>
      </c>
      <c r="EO61" s="202">
        <v>19.874016999999998</v>
      </c>
      <c r="EP61" s="202">
        <v>21.039282</v>
      </c>
      <c r="EQ61" s="202">
        <v>21.847318000000001</v>
      </c>
      <c r="ER61" s="202">
        <v>19.705901999999998</v>
      </c>
      <c r="ES61" s="202">
        <v>19.797136999999999</v>
      </c>
      <c r="ET61" s="202">
        <v>18.354669000000001</v>
      </c>
      <c r="EU61" s="202">
        <v>20.190279</v>
      </c>
      <c r="EV61" s="202">
        <v>21.953268999999999</v>
      </c>
      <c r="EW61" s="202">
        <v>24.094291999999999</v>
      </c>
      <c r="EX61" s="202">
        <v>21.072016999999999</v>
      </c>
      <c r="EY61" s="202">
        <v>20.528039</v>
      </c>
      <c r="EZ61" s="202">
        <v>21.253295000000001</v>
      </c>
      <c r="FA61" s="202">
        <v>21.361706999999999</v>
      </c>
      <c r="FB61" s="202">
        <v>22.007334</v>
      </c>
      <c r="FC61" s="202">
        <v>20.805116000000002</v>
      </c>
      <c r="FD61" s="202">
        <v>26.674028</v>
      </c>
      <c r="FE61" s="202">
        <v>24.186304</v>
      </c>
      <c r="FF61" s="202">
        <v>21.391833999999999</v>
      </c>
      <c r="FG61" s="202">
        <v>21.555083</v>
      </c>
      <c r="FH61" s="202">
        <v>21.663451999999999</v>
      </c>
      <c r="FI61" s="202">
        <v>29.725884000000001</v>
      </c>
      <c r="FJ61" s="202">
        <v>24.434332999999999</v>
      </c>
      <c r="FK61" s="202">
        <v>19.362196000000001</v>
      </c>
      <c r="FL61" s="202">
        <v>27.131167999999999</v>
      </c>
      <c r="FM61" s="202">
        <v>24.568148000000001</v>
      </c>
      <c r="FN61" s="202">
        <v>23.551396</v>
      </c>
      <c r="FO61" s="202">
        <v>26.893024</v>
      </c>
      <c r="FP61" s="202">
        <v>20.637271999999999</v>
      </c>
      <c r="FQ61" s="202">
        <v>22.744250999999998</v>
      </c>
      <c r="FR61" s="202">
        <v>20.997911999999999</v>
      </c>
      <c r="FS61" s="202">
        <v>21.343664</v>
      </c>
      <c r="FT61" s="202">
        <v>23.137117086458062</v>
      </c>
      <c r="FU61" s="202">
        <v>27.23057</v>
      </c>
      <c r="FV61" s="202">
        <v>25.478581999999999</v>
      </c>
      <c r="FW61" s="202">
        <v>23.032754000000001</v>
      </c>
      <c r="FX61" s="202">
        <v>24.474696000000002</v>
      </c>
      <c r="FY61" s="202">
        <v>22.183173</v>
      </c>
      <c r="FZ61" s="202">
        <v>23.553963</v>
      </c>
      <c r="GA61" s="202">
        <v>24.220859999999998</v>
      </c>
      <c r="GB61" s="202">
        <v>23.201654999999999</v>
      </c>
      <c r="GC61" s="202">
        <v>19.780446000000001</v>
      </c>
      <c r="GD61" s="202">
        <v>18.783017999999998</v>
      </c>
      <c r="GE61" s="202">
        <v>16.185642999999999</v>
      </c>
      <c r="GF61" s="202">
        <v>24.535592999999999</v>
      </c>
      <c r="GG61" s="202">
        <v>25.981093999999999</v>
      </c>
      <c r="GH61" s="202">
        <v>25.970258999999999</v>
      </c>
      <c r="GI61" s="202">
        <v>23.602754000000001</v>
      </c>
      <c r="GJ61" s="202">
        <v>21.850767000000001</v>
      </c>
      <c r="GK61" s="202">
        <v>23.285900999999999</v>
      </c>
      <c r="GL61" s="202">
        <v>26.714952</v>
      </c>
      <c r="GM61" s="202">
        <v>24.758158000000002</v>
      </c>
    </row>
    <row r="62" spans="1:195" s="304" customFormat="1">
      <c r="A62" s="311" t="s">
        <v>112</v>
      </c>
      <c r="B62" s="202">
        <v>96.023730999999998</v>
      </c>
      <c r="C62" s="202">
        <v>106.007577</v>
      </c>
      <c r="D62" s="202">
        <v>137.31794300000001</v>
      </c>
      <c r="E62" s="202">
        <v>143.39699300000001</v>
      </c>
      <c r="F62" s="202">
        <v>150.56897000000001</v>
      </c>
      <c r="G62" s="202">
        <v>150.578968</v>
      </c>
      <c r="H62" s="202">
        <v>144.913115</v>
      </c>
      <c r="I62" s="202">
        <v>143.39726400000001</v>
      </c>
      <c r="J62" s="202">
        <v>134.309856</v>
      </c>
      <c r="K62" s="202">
        <v>149.098736</v>
      </c>
      <c r="L62" s="202">
        <v>152.001474</v>
      </c>
      <c r="M62" s="202">
        <v>109.802892</v>
      </c>
      <c r="N62" s="202">
        <v>151.19425100000001</v>
      </c>
      <c r="O62" s="202">
        <v>132.24534499999999</v>
      </c>
      <c r="P62" s="202">
        <v>147.09149199999999</v>
      </c>
      <c r="Q62" s="202">
        <v>170.9485</v>
      </c>
      <c r="R62" s="202">
        <v>149.39814100000001</v>
      </c>
      <c r="S62" s="202">
        <v>167.632317</v>
      </c>
      <c r="T62" s="202">
        <v>156.355493</v>
      </c>
      <c r="U62" s="202">
        <v>156.17657500000001</v>
      </c>
      <c r="V62" s="202">
        <v>149.10717</v>
      </c>
      <c r="W62" s="202">
        <v>162.28716299999999</v>
      </c>
      <c r="X62" s="202">
        <v>165.54789400000001</v>
      </c>
      <c r="Y62" s="202">
        <v>125.195207</v>
      </c>
      <c r="Z62" s="202">
        <v>131.319624</v>
      </c>
      <c r="AA62" s="202">
        <v>144.68520699999999</v>
      </c>
      <c r="AB62" s="202">
        <v>118.058318</v>
      </c>
      <c r="AC62" s="202">
        <v>167.28331499999999</v>
      </c>
      <c r="AD62" s="202">
        <v>153.34118699999999</v>
      </c>
      <c r="AE62" s="202">
        <v>168.28120799999999</v>
      </c>
      <c r="AF62" s="202">
        <v>158.154065</v>
      </c>
      <c r="AG62" s="202">
        <v>160.11877899999999</v>
      </c>
      <c r="AH62" s="202">
        <v>139.85838000000001</v>
      </c>
      <c r="AI62" s="202">
        <v>161.45172600000001</v>
      </c>
      <c r="AJ62" s="202">
        <v>189.629009</v>
      </c>
      <c r="AK62" s="202">
        <v>141.76246499999999</v>
      </c>
      <c r="AL62" s="202">
        <v>131.03598500000001</v>
      </c>
      <c r="AM62" s="202">
        <v>143.09737699999999</v>
      </c>
      <c r="AN62" s="202">
        <v>125.253821</v>
      </c>
      <c r="AO62" s="202">
        <v>169.23424600000001</v>
      </c>
      <c r="AP62" s="202">
        <v>163.556468</v>
      </c>
      <c r="AQ62" s="202">
        <v>171.636549</v>
      </c>
      <c r="AR62" s="202">
        <v>156.11695599999999</v>
      </c>
      <c r="AS62" s="202">
        <v>171.15208000000001</v>
      </c>
      <c r="AT62" s="202">
        <v>148.35443799999999</v>
      </c>
      <c r="AU62" s="202">
        <v>166.91928300000001</v>
      </c>
      <c r="AV62" s="202">
        <v>137.510921</v>
      </c>
      <c r="AW62" s="202">
        <v>144.44039599999999</v>
      </c>
      <c r="AX62" s="202">
        <v>118.95990399999999</v>
      </c>
      <c r="AY62" s="202">
        <v>112.01615</v>
      </c>
      <c r="AZ62" s="202">
        <v>87.457232000000005</v>
      </c>
      <c r="BA62" s="202">
        <v>152.48736</v>
      </c>
      <c r="BB62" s="202">
        <v>149.651903</v>
      </c>
      <c r="BC62" s="202">
        <v>153.16989599999999</v>
      </c>
      <c r="BD62" s="202">
        <v>133.93494000000001</v>
      </c>
      <c r="BE62" s="202">
        <v>135.36758599999999</v>
      </c>
      <c r="BF62" s="202">
        <v>142.293305</v>
      </c>
      <c r="BG62" s="202">
        <v>139.36542800000001</v>
      </c>
      <c r="BH62" s="202">
        <v>161.86721700000001</v>
      </c>
      <c r="BI62" s="202">
        <v>149.03127799999999</v>
      </c>
      <c r="BJ62" s="202">
        <v>94.717192999999995</v>
      </c>
      <c r="BK62" s="202">
        <v>140.01080899999999</v>
      </c>
      <c r="BL62" s="202">
        <v>119.509956</v>
      </c>
      <c r="BM62" s="202">
        <v>142.24200999999999</v>
      </c>
      <c r="BN62" s="202">
        <v>126.44148199999999</v>
      </c>
      <c r="BO62" s="202">
        <v>150.674385</v>
      </c>
      <c r="BP62" s="202">
        <v>170.25605100000001</v>
      </c>
      <c r="BQ62" s="202">
        <v>120.08505100000001</v>
      </c>
      <c r="BR62" s="202">
        <v>109.759067</v>
      </c>
      <c r="BS62" s="202">
        <v>142.12069600000001</v>
      </c>
      <c r="BT62" s="202">
        <v>153.57318699999999</v>
      </c>
      <c r="BU62" s="202">
        <v>153.80775399999999</v>
      </c>
      <c r="BV62" s="202">
        <v>102.276444</v>
      </c>
      <c r="BW62" s="202">
        <v>136.04371599999999</v>
      </c>
      <c r="BX62" s="202">
        <v>144.60300100000001</v>
      </c>
      <c r="BY62" s="202">
        <v>155.86723499999999</v>
      </c>
      <c r="BZ62" s="202">
        <v>123.046013</v>
      </c>
      <c r="CA62" s="202">
        <v>154.40966599999999</v>
      </c>
      <c r="CB62" s="202">
        <v>150.79611199999999</v>
      </c>
      <c r="CC62" s="202">
        <v>102.16036</v>
      </c>
      <c r="CD62" s="202">
        <v>110.960735</v>
      </c>
      <c r="CE62" s="202">
        <v>160.964823</v>
      </c>
      <c r="CF62" s="202">
        <v>147.30661900000001</v>
      </c>
      <c r="CG62" s="202">
        <v>152.92468199999999</v>
      </c>
      <c r="CH62" s="202">
        <v>90.388818000000001</v>
      </c>
      <c r="CI62" s="202">
        <v>145.94997499999999</v>
      </c>
      <c r="CJ62" s="202">
        <v>136.500631</v>
      </c>
      <c r="CK62" s="202">
        <v>150.65128999999999</v>
      </c>
      <c r="CL62" s="202">
        <v>115.78247</v>
      </c>
      <c r="CM62" s="202">
        <v>130.41611</v>
      </c>
      <c r="CN62" s="202">
        <v>127.093276</v>
      </c>
      <c r="CO62" s="202">
        <v>130.51904400000001</v>
      </c>
      <c r="CP62" s="202">
        <v>84.263941000000003</v>
      </c>
      <c r="CQ62" s="202">
        <v>140.24822399999999</v>
      </c>
      <c r="CR62" s="202">
        <v>141.633017</v>
      </c>
      <c r="CS62" s="202">
        <v>131.852405</v>
      </c>
      <c r="CT62" s="202">
        <v>96.327832000000001</v>
      </c>
      <c r="CU62" s="202">
        <v>126.00128599999999</v>
      </c>
      <c r="CV62" s="202">
        <v>130.600245</v>
      </c>
      <c r="CW62" s="202">
        <v>127.58767899999999</v>
      </c>
      <c r="CX62" s="202">
        <v>149.28983500000001</v>
      </c>
      <c r="CY62" s="202">
        <v>138.04170099999999</v>
      </c>
      <c r="CZ62" s="202">
        <v>134.23834299999999</v>
      </c>
      <c r="DA62" s="202">
        <v>135.91471999999999</v>
      </c>
      <c r="DB62" s="202">
        <v>83.891806000000003</v>
      </c>
      <c r="DC62" s="202">
        <v>142.97756000000001</v>
      </c>
      <c r="DD62" s="202">
        <v>140.50649100000001</v>
      </c>
      <c r="DE62" s="202">
        <v>140.42244099999999</v>
      </c>
      <c r="DF62" s="202">
        <v>89.121731999999994</v>
      </c>
      <c r="DG62" s="202">
        <v>127.828157</v>
      </c>
      <c r="DH62" s="202">
        <v>136.27109100000001</v>
      </c>
      <c r="DI62" s="202">
        <v>144.411766</v>
      </c>
      <c r="DJ62" s="202">
        <v>126.89222100000001</v>
      </c>
      <c r="DK62" s="202">
        <v>133.748287</v>
      </c>
      <c r="DL62" s="202">
        <v>128.10176799999999</v>
      </c>
      <c r="DM62" s="202">
        <v>116.332082</v>
      </c>
      <c r="DN62" s="202">
        <v>101.95192400000001</v>
      </c>
      <c r="DO62" s="202">
        <v>137.437454</v>
      </c>
      <c r="DP62" s="202">
        <v>131.04746</v>
      </c>
      <c r="DQ62" s="202">
        <v>137.100705</v>
      </c>
      <c r="DR62" s="202">
        <v>105.37536</v>
      </c>
      <c r="DS62" s="202">
        <v>125.312589</v>
      </c>
      <c r="DT62" s="202">
        <v>134.09085999999999</v>
      </c>
      <c r="DU62" s="202">
        <v>141.43275399999999</v>
      </c>
      <c r="DV62" s="202">
        <v>132.295762</v>
      </c>
      <c r="DW62" s="202">
        <v>144.562828</v>
      </c>
      <c r="DX62" s="202">
        <v>137.233452</v>
      </c>
      <c r="DY62" s="202">
        <v>129.052807</v>
      </c>
      <c r="DZ62" s="202">
        <v>111.113113</v>
      </c>
      <c r="EA62" s="202">
        <v>124.005501</v>
      </c>
      <c r="EB62" s="202">
        <v>150.15959000000001</v>
      </c>
      <c r="EC62" s="202">
        <v>142.78682800000001</v>
      </c>
      <c r="ED62" s="202">
        <v>120.008419</v>
      </c>
      <c r="EE62" s="202">
        <v>136.78370899999999</v>
      </c>
      <c r="EF62" s="202">
        <v>132.65040099999999</v>
      </c>
      <c r="EG62" s="202">
        <v>145.05133900000001</v>
      </c>
      <c r="EH62" s="202">
        <v>140.42577800000001</v>
      </c>
      <c r="EI62" s="202">
        <v>142.47092499999999</v>
      </c>
      <c r="EJ62" s="202">
        <v>143.23629500000001</v>
      </c>
      <c r="EK62" s="202">
        <v>119.665093</v>
      </c>
      <c r="EL62" s="202">
        <v>93.821027999999998</v>
      </c>
      <c r="EM62" s="202">
        <v>139.91789399999999</v>
      </c>
      <c r="EN62" s="202">
        <v>140.43641</v>
      </c>
      <c r="EO62" s="202">
        <v>131.96176800000001</v>
      </c>
      <c r="EP62" s="202">
        <v>114.231527</v>
      </c>
      <c r="EQ62" s="202">
        <v>133.04269600000001</v>
      </c>
      <c r="ER62" s="202">
        <v>126.761527</v>
      </c>
      <c r="ES62" s="202">
        <v>154.80078700000001</v>
      </c>
      <c r="ET62" s="202">
        <v>131.171728</v>
      </c>
      <c r="EU62" s="202">
        <v>141.19752099999999</v>
      </c>
      <c r="EV62" s="202">
        <v>139.53339</v>
      </c>
      <c r="EW62" s="202">
        <v>118.38698599999999</v>
      </c>
      <c r="EX62" s="202">
        <v>93.782041000000007</v>
      </c>
      <c r="EY62" s="202">
        <v>131.26453699999999</v>
      </c>
      <c r="EZ62" s="202">
        <v>143.24766500000001</v>
      </c>
      <c r="FA62" s="202">
        <v>152.142799</v>
      </c>
      <c r="FB62" s="202">
        <v>114.239602</v>
      </c>
      <c r="FC62" s="202">
        <v>137.2287595</v>
      </c>
      <c r="FD62" s="202">
        <v>133.67560750000001</v>
      </c>
      <c r="FE62" s="202">
        <v>150.161033</v>
      </c>
      <c r="FF62" s="202">
        <v>144.75563500000001</v>
      </c>
      <c r="FG62" s="202">
        <v>146.497298</v>
      </c>
      <c r="FH62" s="202">
        <v>143.82489899999999</v>
      </c>
      <c r="FI62" s="202">
        <v>115.81408</v>
      </c>
      <c r="FJ62" s="202">
        <v>95.123997000000003</v>
      </c>
      <c r="FK62" s="202">
        <v>139.41099</v>
      </c>
      <c r="FL62" s="202">
        <v>150.906825</v>
      </c>
      <c r="FM62" s="202">
        <v>134.81146000000001</v>
      </c>
      <c r="FN62" s="202">
        <v>125.44841</v>
      </c>
      <c r="FO62" s="202">
        <v>135.23359199999999</v>
      </c>
      <c r="FP62" s="202">
        <v>129.69970499999999</v>
      </c>
      <c r="FQ62" s="202">
        <v>149.16162399999999</v>
      </c>
      <c r="FR62" s="202">
        <v>144.948711</v>
      </c>
      <c r="FS62" s="202">
        <v>138.596396</v>
      </c>
      <c r="FT62" s="202">
        <v>139.68337010266515</v>
      </c>
      <c r="FU62" s="202">
        <v>106.93400200000001</v>
      </c>
      <c r="FV62" s="202">
        <v>104.781077</v>
      </c>
      <c r="FW62" s="202">
        <v>135.479084</v>
      </c>
      <c r="FX62" s="202">
        <v>140.70154500000001</v>
      </c>
      <c r="FY62" s="202">
        <v>139.19266300000001</v>
      </c>
      <c r="FZ62" s="202">
        <v>111.095832</v>
      </c>
      <c r="GA62" s="202">
        <v>133.22763900000001</v>
      </c>
      <c r="GB62" s="202">
        <v>129.27260000000001</v>
      </c>
      <c r="GC62" s="202">
        <v>159.19221099999999</v>
      </c>
      <c r="GD62" s="202">
        <v>52.669733999999998</v>
      </c>
      <c r="GE62" s="202">
        <v>138.24225100000001</v>
      </c>
      <c r="GF62" s="202">
        <v>69.989956000000006</v>
      </c>
      <c r="GG62" s="202">
        <v>115.832621</v>
      </c>
      <c r="GH62" s="202">
        <v>68.620570000000001</v>
      </c>
      <c r="GI62" s="202">
        <v>121.963995</v>
      </c>
      <c r="GJ62" s="202">
        <v>125.834194</v>
      </c>
      <c r="GK62" s="202">
        <v>122.091838</v>
      </c>
      <c r="GL62" s="202">
        <v>115.63720499999999</v>
      </c>
      <c r="GM62" s="202">
        <v>136.496421</v>
      </c>
    </row>
    <row r="63" spans="1:195" s="304" customFormat="1">
      <c r="A63" s="311" t="s">
        <v>113</v>
      </c>
      <c r="B63" s="202">
        <v>13.37548</v>
      </c>
      <c r="C63" s="202">
        <v>14.236443</v>
      </c>
      <c r="D63" s="202">
        <v>15.506864999999999</v>
      </c>
      <c r="E63" s="202">
        <v>15.263195</v>
      </c>
      <c r="F63" s="202">
        <v>15.700036000000001</v>
      </c>
      <c r="G63" s="202">
        <v>14.986806</v>
      </c>
      <c r="H63" s="202">
        <v>15.478766</v>
      </c>
      <c r="I63" s="202">
        <v>16.387958000000001</v>
      </c>
      <c r="J63" s="202">
        <v>8.6266069999999999</v>
      </c>
      <c r="K63" s="202">
        <v>15.195375</v>
      </c>
      <c r="L63" s="202">
        <v>15.470663999999999</v>
      </c>
      <c r="M63" s="202">
        <v>15.175610000000001</v>
      </c>
      <c r="N63" s="202">
        <v>13.158742</v>
      </c>
      <c r="O63" s="202">
        <v>13.184498</v>
      </c>
      <c r="P63" s="202">
        <v>17.820345</v>
      </c>
      <c r="Q63" s="202">
        <v>16.750354999999999</v>
      </c>
      <c r="R63" s="202">
        <v>13.822366000000001</v>
      </c>
      <c r="S63" s="202">
        <v>15.482502</v>
      </c>
      <c r="T63" s="202">
        <v>16.271065</v>
      </c>
      <c r="U63" s="202">
        <v>15.604827999999999</v>
      </c>
      <c r="V63" s="202">
        <v>8.575132</v>
      </c>
      <c r="W63" s="202">
        <v>15.158716999999999</v>
      </c>
      <c r="X63" s="202">
        <v>16.14939</v>
      </c>
      <c r="Y63" s="202">
        <v>14.609923999999999</v>
      </c>
      <c r="Z63" s="202">
        <v>12.95884</v>
      </c>
      <c r="AA63" s="202">
        <v>15.282005</v>
      </c>
      <c r="AB63" s="202">
        <v>19.746979</v>
      </c>
      <c r="AC63" s="202">
        <v>13.763813000000001</v>
      </c>
      <c r="AD63" s="202">
        <v>14.578754</v>
      </c>
      <c r="AE63" s="202">
        <v>16.814494</v>
      </c>
      <c r="AF63" s="202">
        <v>16.462236000000001</v>
      </c>
      <c r="AG63" s="202">
        <v>16.320349</v>
      </c>
      <c r="AH63" s="202">
        <v>9.0711549999999992</v>
      </c>
      <c r="AI63" s="202">
        <v>14.788021000000001</v>
      </c>
      <c r="AJ63" s="202">
        <v>16.778863999999999</v>
      </c>
      <c r="AK63" s="202">
        <v>16.020049</v>
      </c>
      <c r="AL63" s="202">
        <v>11.510738999999999</v>
      </c>
      <c r="AM63" s="202">
        <v>17.103735</v>
      </c>
      <c r="AN63" s="202">
        <v>16.267113999999999</v>
      </c>
      <c r="AO63" s="202">
        <v>14.454236999999999</v>
      </c>
      <c r="AP63" s="202">
        <v>13.444991999999999</v>
      </c>
      <c r="AQ63" s="202">
        <v>18.351436</v>
      </c>
      <c r="AR63" s="202">
        <v>13.541376</v>
      </c>
      <c r="AS63" s="202">
        <v>16.493397999999999</v>
      </c>
      <c r="AT63" s="202">
        <v>8.7228709999999996</v>
      </c>
      <c r="AU63" s="202">
        <v>15.070376</v>
      </c>
      <c r="AV63" s="202">
        <v>15.799086000000001</v>
      </c>
      <c r="AW63" s="202">
        <v>13.178221000000001</v>
      </c>
      <c r="AX63" s="202">
        <v>7.9748010000000003</v>
      </c>
      <c r="AY63" s="202">
        <v>10.634048999999999</v>
      </c>
      <c r="AZ63" s="202">
        <v>10.244001000000001</v>
      </c>
      <c r="BA63" s="202">
        <v>11.502875</v>
      </c>
      <c r="BB63" s="202">
        <v>10.064920000000001</v>
      </c>
      <c r="BC63" s="202">
        <v>11.368254</v>
      </c>
      <c r="BD63" s="202">
        <v>10.99877</v>
      </c>
      <c r="BE63" s="202">
        <v>12.356745</v>
      </c>
      <c r="BF63" s="202">
        <v>6.5192860000000001</v>
      </c>
      <c r="BG63" s="202">
        <v>11.468133999999999</v>
      </c>
      <c r="BH63" s="202">
        <v>13.924414000000001</v>
      </c>
      <c r="BI63" s="202">
        <v>13.236418</v>
      </c>
      <c r="BJ63" s="202">
        <v>10.261794999999999</v>
      </c>
      <c r="BK63" s="202">
        <v>12.178671</v>
      </c>
      <c r="BL63" s="202">
        <v>12.458342999999999</v>
      </c>
      <c r="BM63" s="202">
        <v>13.930842999999999</v>
      </c>
      <c r="BN63" s="202">
        <v>11.836888999999999</v>
      </c>
      <c r="BO63" s="202">
        <v>12.476684000000001</v>
      </c>
      <c r="BP63" s="202">
        <v>12.728462</v>
      </c>
      <c r="BQ63" s="202">
        <v>13.481244999999999</v>
      </c>
      <c r="BR63" s="202">
        <v>7.0055269999999998</v>
      </c>
      <c r="BS63" s="202">
        <v>12.668951</v>
      </c>
      <c r="BT63" s="202">
        <v>12.434886000000001</v>
      </c>
      <c r="BU63" s="202">
        <v>13.278739</v>
      </c>
      <c r="BV63" s="202">
        <v>10.772358000000001</v>
      </c>
      <c r="BW63" s="202">
        <v>12.275831</v>
      </c>
      <c r="BX63" s="202">
        <v>13.086943</v>
      </c>
      <c r="BY63" s="202">
        <v>13.834557</v>
      </c>
      <c r="BZ63" s="202">
        <v>11.849826999999999</v>
      </c>
      <c r="CA63" s="202">
        <v>10.293590999999999</v>
      </c>
      <c r="CB63" s="202">
        <v>15.944983000000001</v>
      </c>
      <c r="CC63" s="202">
        <v>13.232856</v>
      </c>
      <c r="CD63" s="202">
        <v>6.5934059999999999</v>
      </c>
      <c r="CE63" s="202">
        <v>13.040592</v>
      </c>
      <c r="CF63" s="202">
        <v>12.580624</v>
      </c>
      <c r="CG63" s="202">
        <v>12.163273999999999</v>
      </c>
      <c r="CH63" s="202">
        <v>9.297307</v>
      </c>
      <c r="CI63" s="202">
        <v>11.976895000000001</v>
      </c>
      <c r="CJ63" s="202">
        <v>12.144698999999999</v>
      </c>
      <c r="CK63" s="202">
        <v>12.21527</v>
      </c>
      <c r="CL63" s="202">
        <v>10.347500999999999</v>
      </c>
      <c r="CM63" s="202">
        <v>11.974989000000001</v>
      </c>
      <c r="CN63" s="202">
        <v>11.407068000000001</v>
      </c>
      <c r="CO63" s="202">
        <v>11.84862</v>
      </c>
      <c r="CP63" s="202">
        <v>6.7679609999999997</v>
      </c>
      <c r="CQ63" s="202">
        <v>10.620317</v>
      </c>
      <c r="CR63" s="202">
        <v>12.203275</v>
      </c>
      <c r="CS63" s="202">
        <v>11.065241</v>
      </c>
      <c r="CT63" s="202">
        <v>8.6817480000000007</v>
      </c>
      <c r="CU63" s="202">
        <v>11.773467999999999</v>
      </c>
      <c r="CV63" s="202">
        <v>10.995780999999999</v>
      </c>
      <c r="CW63" s="202">
        <v>10.948776000000001</v>
      </c>
      <c r="CX63" s="202">
        <v>10.501901</v>
      </c>
      <c r="CY63" s="202">
        <v>13.064831</v>
      </c>
      <c r="CZ63" s="202">
        <v>10.671659999999999</v>
      </c>
      <c r="DA63" s="202">
        <v>12.235421000000001</v>
      </c>
      <c r="DB63" s="202">
        <v>5.8116500000000002</v>
      </c>
      <c r="DC63" s="202">
        <v>11.205512000000001</v>
      </c>
      <c r="DD63" s="202">
        <v>11.852501999999999</v>
      </c>
      <c r="DE63" s="202">
        <v>11.392325</v>
      </c>
      <c r="DF63" s="202">
        <v>8.4201099999999993</v>
      </c>
      <c r="DG63" s="202">
        <v>11.370543</v>
      </c>
      <c r="DH63" s="202">
        <v>11.516261</v>
      </c>
      <c r="DI63" s="202">
        <v>12.123727000000001</v>
      </c>
      <c r="DJ63" s="202">
        <v>10.989413000000001</v>
      </c>
      <c r="DK63" s="202">
        <v>11.921485000000001</v>
      </c>
      <c r="DL63" s="202">
        <v>11.211466</v>
      </c>
      <c r="DM63" s="202">
        <v>12.919967</v>
      </c>
      <c r="DN63" s="202">
        <v>6.8970640000000003</v>
      </c>
      <c r="DO63" s="202">
        <v>11.355523</v>
      </c>
      <c r="DP63" s="202">
        <v>12.771618</v>
      </c>
      <c r="DQ63" s="202">
        <v>11.625133</v>
      </c>
      <c r="DR63" s="202">
        <v>9.7133669999999999</v>
      </c>
      <c r="DS63" s="202">
        <v>11.524317</v>
      </c>
      <c r="DT63" s="202">
        <v>11.943989</v>
      </c>
      <c r="DU63" s="202">
        <v>13.418609999999999</v>
      </c>
      <c r="DV63" s="202">
        <v>11.771564</v>
      </c>
      <c r="DW63" s="202">
        <v>12.724447</v>
      </c>
      <c r="DX63" s="202">
        <v>12.438077</v>
      </c>
      <c r="DY63" s="202">
        <v>13.606268</v>
      </c>
      <c r="DZ63" s="202">
        <v>6.5580790000000002</v>
      </c>
      <c r="EA63" s="202">
        <v>12.384705</v>
      </c>
      <c r="EB63" s="202">
        <v>12.747235</v>
      </c>
      <c r="EC63" s="202">
        <v>12.842973000000001</v>
      </c>
      <c r="ED63" s="202">
        <v>11.025956000000001</v>
      </c>
      <c r="EE63" s="202">
        <v>11.708994000000001</v>
      </c>
      <c r="EF63" s="202">
        <v>13.079523999999999</v>
      </c>
      <c r="EG63" s="202">
        <v>12.518101</v>
      </c>
      <c r="EH63" s="202">
        <v>13.131598</v>
      </c>
      <c r="EI63" s="202">
        <v>12.980181</v>
      </c>
      <c r="EJ63" s="202">
        <v>12.663005</v>
      </c>
      <c r="EK63" s="202">
        <v>13.545228</v>
      </c>
      <c r="EL63" s="202">
        <v>7.8334970000000004</v>
      </c>
      <c r="EM63" s="202">
        <v>13.544332000000001</v>
      </c>
      <c r="EN63" s="202">
        <v>13.116913</v>
      </c>
      <c r="EO63" s="202">
        <v>13.532323</v>
      </c>
      <c r="EP63" s="202">
        <v>10.886224</v>
      </c>
      <c r="EQ63" s="202">
        <v>13.171182999999999</v>
      </c>
      <c r="ER63" s="202">
        <v>13.120701</v>
      </c>
      <c r="ES63" s="202">
        <v>14.526628000000001</v>
      </c>
      <c r="ET63" s="202">
        <v>12.010828999999999</v>
      </c>
      <c r="EU63" s="202">
        <v>14.403193</v>
      </c>
      <c r="EV63" s="202">
        <v>13.718242999999999</v>
      </c>
      <c r="EW63" s="202">
        <v>14.379123</v>
      </c>
      <c r="EX63" s="202">
        <v>8.6704059999999998</v>
      </c>
      <c r="EY63" s="202">
        <v>13.847751000000001</v>
      </c>
      <c r="EZ63" s="202">
        <v>13.694606</v>
      </c>
      <c r="FA63" s="202">
        <v>15.114806</v>
      </c>
      <c r="FB63" s="202">
        <v>10.761623999999999</v>
      </c>
      <c r="FC63" s="202">
        <v>13.899649</v>
      </c>
      <c r="FD63" s="202">
        <v>13.698475999999999</v>
      </c>
      <c r="FE63" s="202">
        <v>14.227007</v>
      </c>
      <c r="FF63" s="202">
        <v>13.382148000000001</v>
      </c>
      <c r="FG63" s="202">
        <v>14.663292999999999</v>
      </c>
      <c r="FH63" s="202">
        <v>14.643694999999999</v>
      </c>
      <c r="FI63" s="202">
        <v>13.511645</v>
      </c>
      <c r="FJ63" s="202">
        <v>8.2113150000000008</v>
      </c>
      <c r="FK63" s="202">
        <v>12.539873999999999</v>
      </c>
      <c r="FL63" s="202">
        <v>13.304933</v>
      </c>
      <c r="FM63" s="202">
        <v>12.023313999999999</v>
      </c>
      <c r="FN63" s="202">
        <v>11.199273</v>
      </c>
      <c r="FO63" s="202">
        <v>13.191352</v>
      </c>
      <c r="FP63" s="202">
        <v>12.905697999999999</v>
      </c>
      <c r="FQ63" s="202">
        <v>12.875457000000001</v>
      </c>
      <c r="FR63" s="202">
        <v>11.841213</v>
      </c>
      <c r="FS63" s="202">
        <v>13.109069999999999</v>
      </c>
      <c r="FT63" s="202">
        <v>12.227305741124395</v>
      </c>
      <c r="FU63" s="202">
        <v>13.811438000000001</v>
      </c>
      <c r="FV63" s="202">
        <v>7.0272610000000002</v>
      </c>
      <c r="FW63" s="202">
        <v>12.300622000000001</v>
      </c>
      <c r="FX63" s="202">
        <v>13.029147999999999</v>
      </c>
      <c r="FY63" s="202">
        <v>12.210865999999999</v>
      </c>
      <c r="FZ63" s="202">
        <v>9.3149529999999992</v>
      </c>
      <c r="GA63" s="202">
        <v>12.122299</v>
      </c>
      <c r="GB63" s="202">
        <v>11.869042</v>
      </c>
      <c r="GC63" s="202">
        <v>10.467988999999999</v>
      </c>
      <c r="GD63" s="202">
        <v>5.858924</v>
      </c>
      <c r="GE63" s="202">
        <v>6.9437610000000003</v>
      </c>
      <c r="GF63" s="202">
        <v>6.2093970000000001</v>
      </c>
      <c r="GG63" s="202">
        <v>8.1314740000000008</v>
      </c>
      <c r="GH63" s="202">
        <v>12.369384999999999</v>
      </c>
      <c r="GI63" s="202">
        <v>11.263824</v>
      </c>
      <c r="GJ63" s="202">
        <v>12.016741</v>
      </c>
      <c r="GK63" s="202">
        <v>11.966267</v>
      </c>
      <c r="GL63" s="202">
        <v>9.6801390000000005</v>
      </c>
      <c r="GM63" s="202">
        <v>11.038417000000001</v>
      </c>
    </row>
    <row r="64" spans="1:195" s="304" customFormat="1">
      <c r="A64" s="311" t="s">
        <v>43</v>
      </c>
      <c r="B64" s="202">
        <v>28.997007</v>
      </c>
      <c r="C64" s="202">
        <v>31.473905999999999</v>
      </c>
      <c r="D64" s="202">
        <v>26.290483999999999</v>
      </c>
      <c r="E64" s="202">
        <v>30.547816999999998</v>
      </c>
      <c r="F64" s="202">
        <v>29.805558000000001</v>
      </c>
      <c r="G64" s="202">
        <v>32.064376000000003</v>
      </c>
      <c r="H64" s="202">
        <v>30.486967</v>
      </c>
      <c r="I64" s="202">
        <v>30.47175</v>
      </c>
      <c r="J64" s="202">
        <v>23.628975000000001</v>
      </c>
      <c r="K64" s="202">
        <v>30.023505</v>
      </c>
      <c r="L64" s="202">
        <v>30.826236999999999</v>
      </c>
      <c r="M64" s="202">
        <v>29.969753999999998</v>
      </c>
      <c r="N64" s="202">
        <v>28.87265</v>
      </c>
      <c r="O64" s="202">
        <v>28.066893</v>
      </c>
      <c r="P64" s="202">
        <v>26.829138</v>
      </c>
      <c r="Q64" s="202">
        <v>31.645336</v>
      </c>
      <c r="R64" s="202">
        <v>35.005401999999997</v>
      </c>
      <c r="S64" s="202">
        <v>30.281141000000002</v>
      </c>
      <c r="T64" s="202">
        <v>32.839176999999999</v>
      </c>
      <c r="U64" s="202">
        <v>29.303018000000002</v>
      </c>
      <c r="V64" s="202">
        <v>29.886935000000001</v>
      </c>
      <c r="W64" s="202">
        <v>30.135861999999999</v>
      </c>
      <c r="X64" s="202">
        <v>27.015397</v>
      </c>
      <c r="Y64" s="202">
        <v>31.305938999999999</v>
      </c>
      <c r="Z64" s="202">
        <v>31.305938999999999</v>
      </c>
      <c r="AA64" s="202">
        <v>31.305938999999999</v>
      </c>
      <c r="AB64" s="202">
        <v>28.769409</v>
      </c>
      <c r="AC64" s="202">
        <v>29.691466500000001</v>
      </c>
      <c r="AD64" s="202">
        <v>29.691466500000001</v>
      </c>
      <c r="AE64" s="202">
        <v>29.324649999999998</v>
      </c>
      <c r="AF64" s="202">
        <v>25.788148</v>
      </c>
      <c r="AG64" s="202">
        <v>28.175962999999999</v>
      </c>
      <c r="AH64" s="202">
        <v>29.103757000000002</v>
      </c>
      <c r="AI64" s="202">
        <v>29.726179999999999</v>
      </c>
      <c r="AJ64" s="202">
        <v>31.672142000000001</v>
      </c>
      <c r="AK64" s="202">
        <v>30.273658000000001</v>
      </c>
      <c r="AL64" s="202">
        <v>27.353887</v>
      </c>
      <c r="AM64" s="202">
        <v>26.753754000000001</v>
      </c>
      <c r="AN64" s="202">
        <v>32.235118999999997</v>
      </c>
      <c r="AO64" s="202">
        <v>29.019828</v>
      </c>
      <c r="AP64" s="202">
        <v>29.0302495</v>
      </c>
      <c r="AQ64" s="202">
        <v>29.0302495</v>
      </c>
      <c r="AR64" s="202">
        <v>27.807072000000002</v>
      </c>
      <c r="AS64" s="202">
        <v>27.636230000000001</v>
      </c>
      <c r="AT64" s="202">
        <v>26.735534333333334</v>
      </c>
      <c r="AU64" s="202">
        <v>26.735534333333334</v>
      </c>
      <c r="AV64" s="202">
        <v>26.735534333333334</v>
      </c>
      <c r="AW64" s="202">
        <v>22.945502000000001</v>
      </c>
      <c r="AX64" s="202">
        <v>26.989054833333331</v>
      </c>
      <c r="AY64" s="202">
        <v>26.989054833333331</v>
      </c>
      <c r="AZ64" s="202">
        <v>26.989054833333331</v>
      </c>
      <c r="BA64" s="202">
        <v>26.989054833333331</v>
      </c>
      <c r="BB64" s="202">
        <v>26.989054833333331</v>
      </c>
      <c r="BC64" s="202">
        <v>26.989054833333331</v>
      </c>
      <c r="BD64" s="202">
        <v>25.831339</v>
      </c>
      <c r="BE64" s="202">
        <v>25.808873999999999</v>
      </c>
      <c r="BF64" s="202">
        <v>19.873628</v>
      </c>
      <c r="BG64" s="202">
        <v>25.26709</v>
      </c>
      <c r="BH64" s="202">
        <v>26.725671999999999</v>
      </c>
      <c r="BI64" s="202">
        <v>26.212005000000001</v>
      </c>
      <c r="BJ64" s="202">
        <v>25.251145000000001</v>
      </c>
      <c r="BK64" s="202">
        <v>26.824154</v>
      </c>
      <c r="BL64" s="202">
        <v>25.646408000000001</v>
      </c>
      <c r="BM64" s="202">
        <v>28.578213000000002</v>
      </c>
      <c r="BN64" s="202">
        <v>26.547979999999999</v>
      </c>
      <c r="BO64" s="202">
        <v>28.711901000000001</v>
      </c>
      <c r="BP64" s="202">
        <v>27.550754999999999</v>
      </c>
      <c r="BQ64" s="202">
        <v>27.57375</v>
      </c>
      <c r="BR64" s="202">
        <v>22.456647</v>
      </c>
      <c r="BS64" s="202">
        <v>25.690396</v>
      </c>
      <c r="BT64" s="202">
        <v>26.797806999999999</v>
      </c>
      <c r="BU64" s="202">
        <v>26.609204999999999</v>
      </c>
      <c r="BV64" s="202">
        <v>26.197800000000001</v>
      </c>
      <c r="BW64" s="202">
        <v>24.752715999999999</v>
      </c>
      <c r="BX64" s="202">
        <v>29.136700999999999</v>
      </c>
      <c r="BY64" s="202">
        <v>29.721668999999999</v>
      </c>
      <c r="BZ64" s="202">
        <v>28.285391000000001</v>
      </c>
      <c r="CA64" s="202">
        <v>29.660551000000002</v>
      </c>
      <c r="CB64" s="202">
        <v>30.347681000000001</v>
      </c>
      <c r="CC64" s="202">
        <v>26.232503000000001</v>
      </c>
      <c r="CD64" s="202">
        <v>23.970865</v>
      </c>
      <c r="CE64" s="202">
        <v>28.248429000000002</v>
      </c>
      <c r="CF64" s="202">
        <v>27.576011000000001</v>
      </c>
      <c r="CG64" s="202">
        <v>26.353750999999999</v>
      </c>
      <c r="CH64" s="202">
        <v>23.225104999999999</v>
      </c>
      <c r="CI64" s="202">
        <v>27.156611000000002</v>
      </c>
      <c r="CJ64" s="202">
        <v>26.854386000000002</v>
      </c>
      <c r="CK64" s="202">
        <v>28.881820999999999</v>
      </c>
      <c r="CL64" s="202">
        <v>25.686202999999999</v>
      </c>
      <c r="CM64" s="202">
        <v>26.537125</v>
      </c>
      <c r="CN64" s="202">
        <v>23.622833</v>
      </c>
      <c r="CO64" s="202">
        <v>18.659725000000002</v>
      </c>
      <c r="CP64" s="202">
        <v>23.338660000000001</v>
      </c>
      <c r="CQ64" s="202">
        <v>21.631732</v>
      </c>
      <c r="CR64" s="202">
        <v>25.76408</v>
      </c>
      <c r="CS64" s="202">
        <v>27.037727</v>
      </c>
      <c r="CT64" s="202">
        <v>25.398654000000001</v>
      </c>
      <c r="CU64" s="202">
        <v>27.215146000000001</v>
      </c>
      <c r="CV64" s="202">
        <v>25.160240999999999</v>
      </c>
      <c r="CW64" s="202">
        <v>29.089379999999998</v>
      </c>
      <c r="CX64" s="202">
        <v>24.001828</v>
      </c>
      <c r="CY64" s="202">
        <v>25.666347999999999</v>
      </c>
      <c r="CZ64" s="202">
        <v>29.728351</v>
      </c>
      <c r="DA64" s="202">
        <v>26.650511999999999</v>
      </c>
      <c r="DB64" s="202">
        <v>23.326232000000001</v>
      </c>
      <c r="DC64" s="202">
        <v>26.813770000000002</v>
      </c>
      <c r="DD64" s="202">
        <v>27.178832</v>
      </c>
      <c r="DE64" s="202">
        <v>26.718506000000001</v>
      </c>
      <c r="DF64" s="202">
        <v>25.880507000000001</v>
      </c>
      <c r="DG64" s="202">
        <v>27.907591</v>
      </c>
      <c r="DH64" s="202">
        <v>25.622976999999999</v>
      </c>
      <c r="DI64" s="202">
        <v>25.895457</v>
      </c>
      <c r="DJ64" s="202">
        <v>25.522644</v>
      </c>
      <c r="DK64" s="202">
        <v>27.369692000000001</v>
      </c>
      <c r="DL64" s="202">
        <v>26.493760999999999</v>
      </c>
      <c r="DM64" s="202">
        <v>32.006059</v>
      </c>
      <c r="DN64" s="202">
        <v>25.420096999999998</v>
      </c>
      <c r="DO64" s="202">
        <v>27.532610999999999</v>
      </c>
      <c r="DP64" s="202">
        <v>27.875969999999999</v>
      </c>
      <c r="DQ64" s="202">
        <v>25.125395999999999</v>
      </c>
      <c r="DR64" s="202">
        <v>24.446282</v>
      </c>
      <c r="DS64" s="202">
        <v>25.839863000000001</v>
      </c>
      <c r="DT64" s="202">
        <v>23.985240999999998</v>
      </c>
      <c r="DU64" s="202">
        <v>27.120474999999999</v>
      </c>
      <c r="DV64" s="202">
        <v>24.973703</v>
      </c>
      <c r="DW64" s="202">
        <v>26.251501000000001</v>
      </c>
      <c r="DX64" s="202">
        <v>26.004463999999999</v>
      </c>
      <c r="DY64" s="202">
        <v>26.576926</v>
      </c>
      <c r="DZ64" s="202">
        <v>25.088080999999999</v>
      </c>
      <c r="EA64" s="202">
        <v>26.018730000000001</v>
      </c>
      <c r="EB64" s="202">
        <v>27.329402999999999</v>
      </c>
      <c r="EC64" s="202">
        <v>24.079478999999999</v>
      </c>
      <c r="ED64" s="202">
        <v>22.536888000000001</v>
      </c>
      <c r="EE64" s="202">
        <v>24.464006999999999</v>
      </c>
      <c r="EF64" s="202">
        <v>29.856210999999998</v>
      </c>
      <c r="EG64" s="202">
        <v>25.573618</v>
      </c>
      <c r="EH64" s="202">
        <v>26.091577999999998</v>
      </c>
      <c r="EI64" s="202">
        <v>26.499547</v>
      </c>
      <c r="EJ64" s="202">
        <v>23.283401000000001</v>
      </c>
      <c r="EK64" s="202">
        <v>25.275480999999999</v>
      </c>
      <c r="EL64" s="202">
        <v>25.158977</v>
      </c>
      <c r="EM64" s="202">
        <v>26.431542</v>
      </c>
      <c r="EN64" s="202">
        <v>27.070008999999999</v>
      </c>
      <c r="EO64" s="202">
        <v>25.630538000000001</v>
      </c>
      <c r="EP64" s="202">
        <v>25.970299000000001</v>
      </c>
      <c r="EQ64" s="202">
        <v>27.125323999999999</v>
      </c>
      <c r="ER64" s="202">
        <v>25.129825</v>
      </c>
      <c r="ES64" s="202">
        <v>27.7422</v>
      </c>
      <c r="ET64" s="202">
        <v>25.820871</v>
      </c>
      <c r="EU64" s="202">
        <v>27.718257000000001</v>
      </c>
      <c r="EV64" s="202">
        <v>26.094864999999999</v>
      </c>
      <c r="EW64" s="202">
        <v>27.270986000000001</v>
      </c>
      <c r="EX64" s="202">
        <v>25.757783</v>
      </c>
      <c r="EY64" s="202">
        <v>25.826608</v>
      </c>
      <c r="EZ64" s="202">
        <v>26.302790000000002</v>
      </c>
      <c r="FA64" s="202">
        <v>26.379237</v>
      </c>
      <c r="FB64" s="202">
        <v>26.531338999999999</v>
      </c>
      <c r="FC64" s="202">
        <v>23.724509000000001</v>
      </c>
      <c r="FD64" s="202">
        <v>24.660622</v>
      </c>
      <c r="FE64" s="202">
        <v>26.554186999999999</v>
      </c>
      <c r="FF64" s="202">
        <v>25.613288000000001</v>
      </c>
      <c r="FG64" s="202">
        <v>27.179483999999999</v>
      </c>
      <c r="FH64" s="202">
        <v>25.225149999999999</v>
      </c>
      <c r="FI64" s="202">
        <v>27.485880000000002</v>
      </c>
      <c r="FJ64" s="202">
        <v>24.867771999999999</v>
      </c>
      <c r="FK64" s="202">
        <v>25.901678</v>
      </c>
      <c r="FL64" s="202">
        <v>25.387093</v>
      </c>
      <c r="FM64" s="202">
        <v>24.417062000000001</v>
      </c>
      <c r="FN64" s="202">
        <v>25.480284000000001</v>
      </c>
      <c r="FO64" s="202">
        <v>26.577221000000002</v>
      </c>
      <c r="FP64" s="202">
        <v>24.981515000000002</v>
      </c>
      <c r="FQ64" s="202">
        <v>27.415616</v>
      </c>
      <c r="FR64" s="202">
        <v>26.776192999999999</v>
      </c>
      <c r="FS64" s="202">
        <v>26.972429000000002</v>
      </c>
      <c r="FT64" s="202">
        <v>26.956316336646886</v>
      </c>
      <c r="FU64" s="202">
        <v>27.191934</v>
      </c>
      <c r="FV64" s="202">
        <v>25.933969000000001</v>
      </c>
      <c r="FW64" s="202">
        <v>26.265315999999999</v>
      </c>
      <c r="FX64" s="202">
        <v>28.662285000000001</v>
      </c>
      <c r="FY64" s="202">
        <v>26.987895999999999</v>
      </c>
      <c r="FZ64" s="202">
        <v>26.197770999999999</v>
      </c>
      <c r="GA64" s="202">
        <v>25.278313000000001</v>
      </c>
      <c r="GB64" s="202">
        <v>25.359355999999998</v>
      </c>
      <c r="GC64" s="202">
        <v>27.462187</v>
      </c>
      <c r="GD64" s="202">
        <v>12.509361</v>
      </c>
      <c r="GE64" s="202">
        <v>21.206424999999999</v>
      </c>
      <c r="GF64" s="202">
        <v>20.000727000000001</v>
      </c>
      <c r="GG64" s="202">
        <v>22.218616000000001</v>
      </c>
      <c r="GH64" s="202">
        <v>20.188818999999999</v>
      </c>
      <c r="GI64" s="202">
        <v>25.431571999999999</v>
      </c>
      <c r="GJ64" s="202">
        <v>28.030000999999999</v>
      </c>
      <c r="GK64" s="202">
        <v>20.682863000000001</v>
      </c>
      <c r="GL64" s="202">
        <v>22.694959999999998</v>
      </c>
      <c r="GM64" s="202">
        <v>18.874545999999999</v>
      </c>
    </row>
    <row r="65" spans="1:195" s="304" customFormat="1">
      <c r="A65" s="311" t="s">
        <v>114</v>
      </c>
      <c r="B65" s="202">
        <v>67.160557999999995</v>
      </c>
      <c r="C65" s="202">
        <v>68.382306</v>
      </c>
      <c r="D65" s="202">
        <v>64.029964000000007</v>
      </c>
      <c r="E65" s="202">
        <v>62.793505000000003</v>
      </c>
      <c r="F65" s="202">
        <v>65.917732999999998</v>
      </c>
      <c r="G65" s="202">
        <v>68.771304999999998</v>
      </c>
      <c r="H65" s="202">
        <v>67.978837999999996</v>
      </c>
      <c r="I65" s="202">
        <v>70.144188</v>
      </c>
      <c r="J65" s="202">
        <v>63.211516000000003</v>
      </c>
      <c r="K65" s="202">
        <v>66.009652000000003</v>
      </c>
      <c r="L65" s="202">
        <v>71.925595000000001</v>
      </c>
      <c r="M65" s="202">
        <v>68.837931999999995</v>
      </c>
      <c r="N65" s="202">
        <v>68.107832999999999</v>
      </c>
      <c r="O65" s="202">
        <v>65.355367000000001</v>
      </c>
      <c r="P65" s="202">
        <v>66.865917999999994</v>
      </c>
      <c r="Q65" s="202">
        <v>71.783969999999997</v>
      </c>
      <c r="R65" s="202">
        <v>69.246049999999997</v>
      </c>
      <c r="S65" s="202">
        <v>71.163976000000005</v>
      </c>
      <c r="T65" s="202">
        <v>64.655799000000002</v>
      </c>
      <c r="U65" s="202">
        <v>71.162025999999997</v>
      </c>
      <c r="V65" s="202">
        <v>65.190400999999994</v>
      </c>
      <c r="W65" s="202">
        <v>66.410763000000003</v>
      </c>
      <c r="X65" s="202">
        <v>75.171526999999998</v>
      </c>
      <c r="Y65" s="202">
        <v>70.398605000000003</v>
      </c>
      <c r="Z65" s="202">
        <v>70.638914</v>
      </c>
      <c r="AA65" s="202">
        <v>64.081998999999996</v>
      </c>
      <c r="AB65" s="202">
        <v>65.635350000000003</v>
      </c>
      <c r="AC65" s="202">
        <v>72.270662999999999</v>
      </c>
      <c r="AD65" s="202">
        <v>74.974233999999996</v>
      </c>
      <c r="AE65" s="202">
        <v>72.285207999999997</v>
      </c>
      <c r="AF65" s="202">
        <v>72.959772000000001</v>
      </c>
      <c r="AG65" s="202">
        <v>75.421795000000003</v>
      </c>
      <c r="AH65" s="202">
        <v>65.642375000000001</v>
      </c>
      <c r="AI65" s="202">
        <v>70.704544999999996</v>
      </c>
      <c r="AJ65" s="202">
        <v>72.698541000000006</v>
      </c>
      <c r="AK65" s="202">
        <v>65.521687999999997</v>
      </c>
      <c r="AL65" s="202">
        <v>71.258762000000004</v>
      </c>
      <c r="AM65" s="202">
        <v>68.492103</v>
      </c>
      <c r="AN65" s="202">
        <v>68.859014999999999</v>
      </c>
      <c r="AO65" s="202">
        <v>68.515793000000002</v>
      </c>
      <c r="AP65" s="202">
        <v>66.006598999999994</v>
      </c>
      <c r="AQ65" s="202">
        <v>64.807023999999998</v>
      </c>
      <c r="AR65" s="202">
        <v>55.053925</v>
      </c>
      <c r="AS65" s="202">
        <v>57.864967666666665</v>
      </c>
      <c r="AT65" s="202">
        <v>57.864967666666665</v>
      </c>
      <c r="AU65" s="202">
        <v>57.864967666666665</v>
      </c>
      <c r="AV65" s="202">
        <v>57.994936000000003</v>
      </c>
      <c r="AW65" s="202">
        <v>49.300621999999997</v>
      </c>
      <c r="AX65" s="202">
        <v>33.404724999999999</v>
      </c>
      <c r="AY65" s="202">
        <v>37.880682</v>
      </c>
      <c r="AZ65" s="202">
        <v>49.837035999999998</v>
      </c>
      <c r="BA65" s="202">
        <v>57.245151</v>
      </c>
      <c r="BB65" s="202">
        <v>47.214274000000003</v>
      </c>
      <c r="BC65" s="202">
        <v>51.445925000000003</v>
      </c>
      <c r="BD65" s="202">
        <v>46.782865000000001</v>
      </c>
      <c r="BE65" s="202">
        <v>44.401397000000003</v>
      </c>
      <c r="BF65" s="202">
        <v>36.450949999999999</v>
      </c>
      <c r="BG65" s="202">
        <v>46.499614000000001</v>
      </c>
      <c r="BH65" s="202">
        <v>46.499614000000001</v>
      </c>
      <c r="BI65" s="202">
        <v>46.499614000000001</v>
      </c>
      <c r="BJ65" s="202">
        <v>40.498804</v>
      </c>
      <c r="BK65" s="202">
        <v>31.908003000000001</v>
      </c>
      <c r="BL65" s="202">
        <v>37.591577999999998</v>
      </c>
      <c r="BM65" s="202">
        <v>51.695917999999999</v>
      </c>
      <c r="BN65" s="202">
        <v>51.232816</v>
      </c>
      <c r="BO65" s="202">
        <v>50.532364999999999</v>
      </c>
      <c r="BP65" s="202">
        <v>52.014225000000003</v>
      </c>
      <c r="BQ65" s="202">
        <v>49.840564000000001</v>
      </c>
      <c r="BR65" s="202">
        <v>51.586357999999997</v>
      </c>
      <c r="BS65" s="202">
        <v>43.158754999999999</v>
      </c>
      <c r="BT65" s="202">
        <v>46.172365999999997</v>
      </c>
      <c r="BU65" s="202">
        <v>40.059190999999998</v>
      </c>
      <c r="BV65" s="202">
        <v>32.427593000000002</v>
      </c>
      <c r="BW65" s="202">
        <v>31.118842999999998</v>
      </c>
      <c r="BX65" s="202">
        <v>44.891607</v>
      </c>
      <c r="BY65" s="202">
        <v>44.891607</v>
      </c>
      <c r="BZ65" s="202">
        <v>43.716169000000001</v>
      </c>
      <c r="CA65" s="202">
        <v>43.264566000000002</v>
      </c>
      <c r="CB65" s="202">
        <v>36.467267</v>
      </c>
      <c r="CC65" s="202">
        <v>38.106014999999999</v>
      </c>
      <c r="CD65" s="202">
        <v>35.634445999999997</v>
      </c>
      <c r="CE65" s="202">
        <v>31.253896999999998</v>
      </c>
      <c r="CF65" s="202">
        <v>33.427402999999998</v>
      </c>
      <c r="CG65" s="202">
        <v>20.120363000000001</v>
      </c>
      <c r="CH65" s="202">
        <v>21.331966999999999</v>
      </c>
      <c r="CI65" s="202">
        <v>33.240209</v>
      </c>
      <c r="CJ65" s="202">
        <v>41.685065999999999</v>
      </c>
      <c r="CK65" s="202">
        <v>39.586781999999999</v>
      </c>
      <c r="CL65" s="202">
        <v>35.841059999999999</v>
      </c>
      <c r="CM65" s="202">
        <v>40.875017999999997</v>
      </c>
      <c r="CN65" s="202">
        <v>42.564121</v>
      </c>
      <c r="CO65" s="202">
        <v>38.535778999999998</v>
      </c>
      <c r="CP65" s="202">
        <v>34.876117999999998</v>
      </c>
      <c r="CQ65" s="202">
        <v>22.132095</v>
      </c>
      <c r="CR65" s="202">
        <v>29.373821</v>
      </c>
      <c r="CS65" s="202">
        <v>23.236879999999999</v>
      </c>
      <c r="CT65" s="202">
        <v>21.122278999999999</v>
      </c>
      <c r="CU65" s="202">
        <v>24.35454</v>
      </c>
      <c r="CV65" s="202">
        <v>26.346751000000001</v>
      </c>
      <c r="CW65" s="202">
        <v>30.017569999999999</v>
      </c>
      <c r="CX65" s="202">
        <v>30.425484999999998</v>
      </c>
      <c r="CY65" s="202">
        <v>28.495263999999999</v>
      </c>
      <c r="CZ65" s="202">
        <v>31.760842</v>
      </c>
      <c r="DA65" s="202">
        <v>26.585056000000002</v>
      </c>
      <c r="DB65" s="202">
        <v>32.732982</v>
      </c>
      <c r="DC65" s="202">
        <v>26.928643000000001</v>
      </c>
      <c r="DD65" s="202">
        <v>26.874787000000001</v>
      </c>
      <c r="DE65" s="202">
        <v>27.283605999999999</v>
      </c>
      <c r="DF65" s="202">
        <v>27.717693000000001</v>
      </c>
      <c r="DG65" s="202">
        <v>27.104393999999999</v>
      </c>
      <c r="DH65" s="202">
        <v>29.335822</v>
      </c>
      <c r="DI65" s="202">
        <v>33.251618999999998</v>
      </c>
      <c r="DJ65" s="202">
        <v>30.684685000000002</v>
      </c>
      <c r="DK65" s="202">
        <v>25.163615</v>
      </c>
      <c r="DL65" s="202">
        <v>29.64076</v>
      </c>
      <c r="DM65" s="202">
        <v>29.285722</v>
      </c>
      <c r="DN65" s="202">
        <v>28.754570000000001</v>
      </c>
      <c r="DO65" s="202">
        <v>27.511626</v>
      </c>
      <c r="DP65" s="202">
        <v>32.447879999999998</v>
      </c>
      <c r="DQ65" s="202">
        <v>23.774003</v>
      </c>
      <c r="DR65" s="202">
        <v>24.423684000000002</v>
      </c>
      <c r="DS65" s="202">
        <v>28.958583000000001</v>
      </c>
      <c r="DT65" s="202">
        <v>24.066344000000001</v>
      </c>
      <c r="DU65" s="202">
        <v>32.5518085</v>
      </c>
      <c r="DV65" s="202">
        <v>30.1980915</v>
      </c>
      <c r="DW65" s="202">
        <v>32.897438999999999</v>
      </c>
      <c r="DX65" s="202">
        <v>31.104837</v>
      </c>
      <c r="DY65" s="202">
        <v>26.599375999999999</v>
      </c>
      <c r="DZ65" s="202">
        <v>26.488251999999999</v>
      </c>
      <c r="EA65" s="202">
        <v>20.983440000000002</v>
      </c>
      <c r="EB65" s="202">
        <v>26.647478</v>
      </c>
      <c r="EC65" s="202">
        <v>27.000729</v>
      </c>
      <c r="ED65" s="202">
        <v>24.637975999999998</v>
      </c>
      <c r="EE65" s="202">
        <v>27.369486999999999</v>
      </c>
      <c r="EF65" s="202">
        <v>27.596807999999999</v>
      </c>
      <c r="EG65" s="202">
        <v>28.278172000000001</v>
      </c>
      <c r="EH65" s="202">
        <v>33.193781000000001</v>
      </c>
      <c r="EI65" s="202">
        <v>32.074105000000003</v>
      </c>
      <c r="EJ65" s="202">
        <v>29.471564999999998</v>
      </c>
      <c r="EK65" s="202">
        <v>30.419636000000001</v>
      </c>
      <c r="EL65" s="202">
        <v>30.444956000000001</v>
      </c>
      <c r="EM65" s="202">
        <v>29.977962000000002</v>
      </c>
      <c r="EN65" s="202">
        <v>31.555139</v>
      </c>
      <c r="EO65" s="202">
        <v>29.000250000000001</v>
      </c>
      <c r="EP65" s="202">
        <v>23.013863000000001</v>
      </c>
      <c r="EQ65" s="202">
        <v>34.362107999999999</v>
      </c>
      <c r="ER65" s="202">
        <v>22.586172999999999</v>
      </c>
      <c r="ES65" s="202">
        <v>32.506880000000002</v>
      </c>
      <c r="ET65" s="202">
        <v>35.058515</v>
      </c>
      <c r="EU65" s="202">
        <v>31.806031000000001</v>
      </c>
      <c r="EV65" s="202">
        <v>33.449485000000003</v>
      </c>
      <c r="EW65" s="202">
        <v>34.324683999999998</v>
      </c>
      <c r="EX65" s="202">
        <v>34.174993000000001</v>
      </c>
      <c r="EY65" s="202">
        <v>31.137397</v>
      </c>
      <c r="EZ65" s="202">
        <v>34.338048999999998</v>
      </c>
      <c r="FA65" s="202">
        <v>33.327894000000001</v>
      </c>
      <c r="FB65" s="202">
        <v>30.693809999999999</v>
      </c>
      <c r="FC65" s="202">
        <v>30.540216999999998</v>
      </c>
      <c r="FD65" s="202">
        <v>30.884011000000001</v>
      </c>
      <c r="FE65" s="202">
        <v>35.620147000000003</v>
      </c>
      <c r="FF65" s="202">
        <v>33.994515999999997</v>
      </c>
      <c r="FG65" s="202">
        <v>33.578938999999998</v>
      </c>
      <c r="FH65" s="202">
        <v>27.314433999999999</v>
      </c>
      <c r="FI65" s="202">
        <v>30.587871</v>
      </c>
      <c r="FJ65" s="202">
        <v>31.878288999999999</v>
      </c>
      <c r="FK65" s="202">
        <v>31.854265999999999</v>
      </c>
      <c r="FL65" s="202">
        <v>33.174072000000002</v>
      </c>
      <c r="FM65" s="202">
        <v>27.069727</v>
      </c>
      <c r="FN65" s="202">
        <v>31.98901</v>
      </c>
      <c r="FO65" s="202">
        <v>32.478962000000003</v>
      </c>
      <c r="FP65" s="202">
        <v>21.641192</v>
      </c>
      <c r="FQ65" s="202">
        <v>30.800308999999999</v>
      </c>
      <c r="FR65" s="202">
        <v>32.473939999999999</v>
      </c>
      <c r="FS65" s="202">
        <v>25.060407999999999</v>
      </c>
      <c r="FT65" s="202">
        <v>31.130477275666134</v>
      </c>
      <c r="FU65" s="202">
        <v>29.955819000000002</v>
      </c>
      <c r="FV65" s="202">
        <v>34.223866999999998</v>
      </c>
      <c r="FW65" s="202">
        <v>29.960948999999999</v>
      </c>
      <c r="FX65" s="202">
        <v>33.274352</v>
      </c>
      <c r="FY65" s="202">
        <v>35.010902000000002</v>
      </c>
      <c r="FZ65" s="202">
        <v>31.866603000000001</v>
      </c>
      <c r="GA65" s="202">
        <v>24.807473999999999</v>
      </c>
      <c r="GB65" s="202">
        <v>30.176984999999998</v>
      </c>
      <c r="GC65" s="202">
        <v>29.499583000000001</v>
      </c>
      <c r="GD65" s="202">
        <v>13.663738</v>
      </c>
      <c r="GE65" s="202">
        <v>27.447172999999999</v>
      </c>
      <c r="GF65" s="202">
        <v>30.768651999999999</v>
      </c>
      <c r="GG65" s="202">
        <v>31.359414000000001</v>
      </c>
      <c r="GH65" s="202">
        <v>29.728626999999999</v>
      </c>
      <c r="GI65" s="202">
        <v>33.042917000000003</v>
      </c>
      <c r="GJ65" s="202">
        <v>35.396563999999998</v>
      </c>
      <c r="GK65" s="202">
        <v>35.698486000000003</v>
      </c>
      <c r="GL65" s="202">
        <v>33.375942000000002</v>
      </c>
      <c r="GM65" s="202">
        <v>28.142327000000002</v>
      </c>
    </row>
    <row r="66" spans="1:195" s="304" customFormat="1">
      <c r="A66" s="311" t="s">
        <v>45</v>
      </c>
      <c r="B66" s="202">
        <v>32.250042999999998</v>
      </c>
      <c r="C66" s="202">
        <v>35.046774999999997</v>
      </c>
      <c r="D66" s="202">
        <v>35.919905999999997</v>
      </c>
      <c r="E66" s="202">
        <v>37.276259000000003</v>
      </c>
      <c r="F66" s="202">
        <v>35.172215999999999</v>
      </c>
      <c r="G66" s="202">
        <v>36.172401000000001</v>
      </c>
      <c r="H66" s="202">
        <v>36.423589999999997</v>
      </c>
      <c r="I66" s="202">
        <v>34.284204000000003</v>
      </c>
      <c r="J66" s="202">
        <v>26.503882999999998</v>
      </c>
      <c r="K66" s="202">
        <v>34.551613000000003</v>
      </c>
      <c r="L66" s="202">
        <v>37.191786999999998</v>
      </c>
      <c r="M66" s="202">
        <v>34.961168000000001</v>
      </c>
      <c r="N66" s="202">
        <v>34.435809999999996</v>
      </c>
      <c r="O66" s="202">
        <v>38.855649</v>
      </c>
      <c r="P66" s="202">
        <v>38.008659000000002</v>
      </c>
      <c r="Q66" s="202">
        <v>38.289529000000002</v>
      </c>
      <c r="R66" s="202">
        <v>34.046954999999997</v>
      </c>
      <c r="S66" s="202">
        <v>40.055101999999998</v>
      </c>
      <c r="T66" s="202">
        <v>34.321544000000003</v>
      </c>
      <c r="U66" s="202">
        <v>35.472016000000004</v>
      </c>
      <c r="V66" s="202">
        <v>26.599049999999998</v>
      </c>
      <c r="W66" s="202">
        <v>35.888934999999996</v>
      </c>
      <c r="X66" s="202">
        <v>36.884965999999999</v>
      </c>
      <c r="Y66" s="202">
        <v>36.122520000000002</v>
      </c>
      <c r="Z66" s="202">
        <v>33.550991000000003</v>
      </c>
      <c r="AA66" s="202">
        <v>34.093836000000003</v>
      </c>
      <c r="AB66" s="202">
        <v>42.106619000000002</v>
      </c>
      <c r="AC66" s="202">
        <v>38.630279000000002</v>
      </c>
      <c r="AD66" s="202">
        <v>36.173062999999999</v>
      </c>
      <c r="AE66" s="202">
        <v>37.992303</v>
      </c>
      <c r="AF66" s="202">
        <v>35.698137000000003</v>
      </c>
      <c r="AG66" s="202">
        <v>37.322471</v>
      </c>
      <c r="AH66" s="202">
        <v>25.639433</v>
      </c>
      <c r="AI66" s="202">
        <v>33.705188</v>
      </c>
      <c r="AJ66" s="202">
        <v>37.148960000000002</v>
      </c>
      <c r="AK66" s="202">
        <v>36.625881999999997</v>
      </c>
      <c r="AL66" s="202">
        <v>33.129955000000002</v>
      </c>
      <c r="AM66" s="202">
        <v>34.744649000000003</v>
      </c>
      <c r="AN66" s="202">
        <v>39.364168999999997</v>
      </c>
      <c r="AO66" s="202">
        <v>38.757413</v>
      </c>
      <c r="AP66" s="202">
        <v>36.917189</v>
      </c>
      <c r="AQ66" s="202">
        <v>37.037883000000001</v>
      </c>
      <c r="AR66" s="202">
        <v>35.369272000000002</v>
      </c>
      <c r="AS66" s="202">
        <v>32.733671000000001</v>
      </c>
      <c r="AT66" s="202">
        <v>22.194724999999998</v>
      </c>
      <c r="AU66" s="202">
        <v>31.511379999999999</v>
      </c>
      <c r="AV66" s="202">
        <v>34.104792000000003</v>
      </c>
      <c r="AW66" s="202">
        <v>34.70431</v>
      </c>
      <c r="AX66" s="202">
        <v>24.831941</v>
      </c>
      <c r="AY66" s="202">
        <v>25.238205000000001</v>
      </c>
      <c r="AZ66" s="202">
        <v>30.699597000000001</v>
      </c>
      <c r="BA66" s="202">
        <v>29.306692999999999</v>
      </c>
      <c r="BB66" s="202">
        <v>26.033055000000001</v>
      </c>
      <c r="BC66" s="202">
        <v>29.13973</v>
      </c>
      <c r="BD66" s="202">
        <v>24.481112</v>
      </c>
      <c r="BE66" s="202">
        <v>26.595030000000001</v>
      </c>
      <c r="BF66" s="202">
        <v>20.213272</v>
      </c>
      <c r="BG66" s="202">
        <v>26.035049999999998</v>
      </c>
      <c r="BH66" s="202">
        <v>27.514742999999999</v>
      </c>
      <c r="BI66" s="202">
        <v>26.840312999999998</v>
      </c>
      <c r="BJ66" s="202">
        <v>21.472514</v>
      </c>
      <c r="BK66" s="202">
        <v>26.565487999999998</v>
      </c>
      <c r="BL66" s="202">
        <v>29.016905999999999</v>
      </c>
      <c r="BM66" s="202">
        <v>28.114412000000002</v>
      </c>
      <c r="BN66" s="202">
        <v>24.756547999999999</v>
      </c>
      <c r="BO66" s="202">
        <v>27.439630000000001</v>
      </c>
      <c r="BP66" s="202">
        <v>26.810777000000002</v>
      </c>
      <c r="BQ66" s="202">
        <v>29.274874000000001</v>
      </c>
      <c r="BR66" s="202">
        <v>20.599672000000002</v>
      </c>
      <c r="BS66" s="202">
        <v>25.560628999999999</v>
      </c>
      <c r="BT66" s="202">
        <v>25.848703</v>
      </c>
      <c r="BU66" s="202">
        <v>26.695791</v>
      </c>
      <c r="BV66" s="202">
        <v>23.109154</v>
      </c>
      <c r="BW66" s="202">
        <v>25.504629000000001</v>
      </c>
      <c r="BX66" s="202">
        <v>26.220151999999999</v>
      </c>
      <c r="BY66" s="202">
        <v>26.412519</v>
      </c>
      <c r="BZ66" s="202">
        <v>23.494357999999998</v>
      </c>
      <c r="CA66" s="202">
        <v>28.226859000000001</v>
      </c>
      <c r="CB66" s="202">
        <v>26.706126999999999</v>
      </c>
      <c r="CC66" s="202">
        <v>27.373676</v>
      </c>
      <c r="CD66" s="202">
        <v>20.692833</v>
      </c>
      <c r="CE66" s="202">
        <v>27.507142999999999</v>
      </c>
      <c r="CF66" s="202">
        <v>25.438533</v>
      </c>
      <c r="CG66" s="202">
        <v>24.664919999999999</v>
      </c>
      <c r="CH66" s="202">
        <v>20.765317</v>
      </c>
      <c r="CI66" s="202">
        <v>24.149142000000001</v>
      </c>
      <c r="CJ66" s="202">
        <v>23.924346</v>
      </c>
      <c r="CK66" s="202">
        <v>24.113524000000002</v>
      </c>
      <c r="CL66" s="202">
        <v>21.674893000000001</v>
      </c>
      <c r="CM66" s="202">
        <v>24.679102</v>
      </c>
      <c r="CN66" s="202">
        <v>25.009039999999999</v>
      </c>
      <c r="CO66" s="202">
        <v>23.263943000000001</v>
      </c>
      <c r="CP66" s="202">
        <v>20.965194</v>
      </c>
      <c r="CQ66" s="202">
        <v>22.557524999999998</v>
      </c>
      <c r="CR66" s="202">
        <v>23.175266000000001</v>
      </c>
      <c r="CS66" s="202">
        <v>22.423544</v>
      </c>
      <c r="CT66" s="202">
        <v>17.531748</v>
      </c>
      <c r="CU66" s="202">
        <v>21.492819000000001</v>
      </c>
      <c r="CV66" s="202">
        <v>21.034849000000001</v>
      </c>
      <c r="CW66" s="202">
        <v>22.825253</v>
      </c>
      <c r="CX66" s="202">
        <v>21.744354000000001</v>
      </c>
      <c r="CY66" s="202">
        <v>22.703835999999999</v>
      </c>
      <c r="CZ66" s="202">
        <v>22.790431000000002</v>
      </c>
      <c r="DA66" s="202">
        <v>25.275362999999999</v>
      </c>
      <c r="DB66" s="202">
        <v>18.631050999999999</v>
      </c>
      <c r="DC66" s="202">
        <v>21.901959999999999</v>
      </c>
      <c r="DD66" s="202">
        <v>23.278171</v>
      </c>
      <c r="DE66" s="202">
        <v>20.413554999999999</v>
      </c>
      <c r="DF66" s="202">
        <v>18.027376</v>
      </c>
      <c r="DG66" s="202">
        <v>20.664667000000001</v>
      </c>
      <c r="DH66" s="202">
        <v>19.476849999999999</v>
      </c>
      <c r="DI66" s="202">
        <v>22.423022</v>
      </c>
      <c r="DJ66" s="202">
        <v>20.896925</v>
      </c>
      <c r="DK66" s="202">
        <v>22.226845999999998</v>
      </c>
      <c r="DL66" s="202">
        <v>21.503847</v>
      </c>
      <c r="DM66" s="202">
        <v>23.020962999999998</v>
      </c>
      <c r="DN66" s="202">
        <v>18.325699</v>
      </c>
      <c r="DO66" s="202">
        <v>21.679727</v>
      </c>
      <c r="DP66" s="202">
        <v>23.078184</v>
      </c>
      <c r="DQ66" s="202">
        <v>23.774003</v>
      </c>
      <c r="DR66" s="202">
        <v>18.229984999999999</v>
      </c>
      <c r="DS66" s="202">
        <v>20.742498999999999</v>
      </c>
      <c r="DT66" s="202">
        <v>20.622017</v>
      </c>
      <c r="DU66" s="202">
        <v>22.320384000000001</v>
      </c>
      <c r="DV66" s="202">
        <v>20.567589000000002</v>
      </c>
      <c r="DW66" s="202">
        <v>22.924163</v>
      </c>
      <c r="DX66" s="202">
        <v>22.190833999999999</v>
      </c>
      <c r="DY66" s="202">
        <v>24.496400000000001</v>
      </c>
      <c r="DZ66" s="202">
        <v>19.160066</v>
      </c>
      <c r="EA66" s="202">
        <v>22.019711000000001</v>
      </c>
      <c r="EB66" s="202">
        <v>22.043468000000001</v>
      </c>
      <c r="EC66" s="202">
        <v>20.988931000000001</v>
      </c>
      <c r="ED66" s="202">
        <v>17.981134000000001</v>
      </c>
      <c r="EE66" s="202">
        <v>19.340523999999998</v>
      </c>
      <c r="EF66" s="202">
        <v>20.226429</v>
      </c>
      <c r="EG66" s="202">
        <v>23.620481000000002</v>
      </c>
      <c r="EH66" s="202">
        <v>21.942518</v>
      </c>
      <c r="EI66" s="202">
        <v>22.190639999999998</v>
      </c>
      <c r="EJ66" s="202">
        <v>23.505419</v>
      </c>
      <c r="EK66" s="202">
        <v>23.430741000000001</v>
      </c>
      <c r="EL66" s="202">
        <v>21.041882000000001</v>
      </c>
      <c r="EM66" s="202">
        <v>21.520727000000001</v>
      </c>
      <c r="EN66" s="202">
        <v>23.030536000000001</v>
      </c>
      <c r="EO66" s="202">
        <v>20.206115</v>
      </c>
      <c r="EP66" s="202">
        <v>19.767157999999998</v>
      </c>
      <c r="EQ66" s="202">
        <v>20.694772</v>
      </c>
      <c r="ER66" s="202">
        <v>18.209377</v>
      </c>
      <c r="ES66" s="202">
        <v>22.269613</v>
      </c>
      <c r="ET66" s="202">
        <v>26.967759000000001</v>
      </c>
      <c r="EU66" s="202">
        <v>24.739581000000001</v>
      </c>
      <c r="EV66" s="202">
        <v>25.472014000000001</v>
      </c>
      <c r="EW66" s="202">
        <v>26.547362</v>
      </c>
      <c r="EX66" s="202">
        <v>20.962803999999998</v>
      </c>
      <c r="EY66" s="202">
        <v>24.172657999999998</v>
      </c>
      <c r="EZ66" s="202">
        <v>24.269687000000001</v>
      </c>
      <c r="FA66" s="202">
        <v>24.312182</v>
      </c>
      <c r="FB66" s="202">
        <v>19.673776</v>
      </c>
      <c r="FC66" s="202">
        <v>23.081030999999999</v>
      </c>
      <c r="FD66" s="202">
        <v>22.429834</v>
      </c>
      <c r="FE66" s="202">
        <v>23.573475999999999</v>
      </c>
      <c r="FF66" s="202">
        <v>23.850166000000002</v>
      </c>
      <c r="FG66" s="202">
        <v>25.196605999999999</v>
      </c>
      <c r="FH66" s="202">
        <v>24.547916000000001</v>
      </c>
      <c r="FI66" s="202">
        <v>26.546520999999998</v>
      </c>
      <c r="FJ66" s="202">
        <v>21.103677000000001</v>
      </c>
      <c r="FK66" s="202">
        <v>25.222714</v>
      </c>
      <c r="FL66" s="202">
        <v>25.647960000000001</v>
      </c>
      <c r="FM66" s="202">
        <v>20.870370999999999</v>
      </c>
      <c r="FN66" s="202">
        <v>21.228940999999999</v>
      </c>
      <c r="FO66" s="202">
        <v>22.395295999999998</v>
      </c>
      <c r="FP66" s="202">
        <v>22.618763999999999</v>
      </c>
      <c r="FQ66" s="202">
        <v>24.728496</v>
      </c>
      <c r="FR66" s="202">
        <v>23.866917999999998</v>
      </c>
      <c r="FS66" s="202">
        <v>25.124310999999999</v>
      </c>
      <c r="FT66" s="202">
        <v>23.961280684487296</v>
      </c>
      <c r="FU66" s="202">
        <v>25.438094</v>
      </c>
      <c r="FV66" s="202">
        <v>22.459973999999999</v>
      </c>
      <c r="FW66" s="202">
        <v>24.191102000000001</v>
      </c>
      <c r="FX66" s="202">
        <v>26.026845000000002</v>
      </c>
      <c r="FY66" s="202">
        <v>23.877051000000002</v>
      </c>
      <c r="FZ66" s="202">
        <v>20.692430000000002</v>
      </c>
      <c r="GA66" s="202">
        <v>21.945014</v>
      </c>
      <c r="GB66" s="202">
        <v>22.7896</v>
      </c>
      <c r="GC66" s="202">
        <v>23.259654999999999</v>
      </c>
      <c r="GD66" s="202">
        <v>10.436595000000001</v>
      </c>
      <c r="GE66" s="202">
        <v>14.580648</v>
      </c>
      <c r="GF66" s="202">
        <v>16.850231000000001</v>
      </c>
      <c r="GG66" s="202">
        <v>19.703330999999999</v>
      </c>
      <c r="GH66" s="202">
        <v>15.134102</v>
      </c>
      <c r="GI66" s="202">
        <v>18.704922</v>
      </c>
      <c r="GJ66" s="202">
        <v>24.376588000000002</v>
      </c>
      <c r="GK66" s="202">
        <v>21.23922</v>
      </c>
      <c r="GL66" s="202">
        <v>18.473818000000001</v>
      </c>
      <c r="GM66" s="202">
        <v>17.789186999999998</v>
      </c>
    </row>
    <row r="67" spans="1:195" s="304" customFormat="1">
      <c r="A67" s="311" t="s">
        <v>46</v>
      </c>
      <c r="B67" s="202">
        <v>359.83909799999998</v>
      </c>
      <c r="C67" s="202">
        <v>351.92538400000001</v>
      </c>
      <c r="D67" s="202">
        <v>347.52715499999999</v>
      </c>
      <c r="E67" s="202">
        <v>397.93495200000001</v>
      </c>
      <c r="F67" s="202">
        <v>424.76910900000001</v>
      </c>
      <c r="G67" s="202">
        <v>477.07999699999999</v>
      </c>
      <c r="H67" s="202">
        <v>397.81821400000001</v>
      </c>
      <c r="I67" s="202">
        <v>404.27678800000001</v>
      </c>
      <c r="J67" s="202">
        <v>388.90486300999999</v>
      </c>
      <c r="K67" s="202">
        <v>409.76483598999999</v>
      </c>
      <c r="L67" s="202">
        <v>398.39778799999999</v>
      </c>
      <c r="M67" s="202">
        <v>361.773595</v>
      </c>
      <c r="N67" s="202">
        <v>374.70042999999998</v>
      </c>
      <c r="O67" s="202">
        <v>355.72510699999998</v>
      </c>
      <c r="P67" s="202">
        <v>328.32038799999998</v>
      </c>
      <c r="Q67" s="202">
        <v>378.14585599999998</v>
      </c>
      <c r="R67" s="202">
        <v>422.71021400000001</v>
      </c>
      <c r="S67" s="202">
        <v>434.88655999999997</v>
      </c>
      <c r="T67" s="202">
        <v>414.33876600000002</v>
      </c>
      <c r="U67" s="202">
        <v>393.334362</v>
      </c>
      <c r="V67" s="202">
        <v>383.51608099999999</v>
      </c>
      <c r="W67" s="202">
        <v>442.25217400000002</v>
      </c>
      <c r="X67" s="202">
        <v>410.94889899999998</v>
      </c>
      <c r="Y67" s="202">
        <v>359.98692999999997</v>
      </c>
      <c r="Z67" s="202">
        <v>353.63167900000002</v>
      </c>
      <c r="AA67" s="202">
        <v>387.71518300000002</v>
      </c>
      <c r="AB67" s="202">
        <v>375.923338</v>
      </c>
      <c r="AC67" s="202">
        <v>405.89590500000003</v>
      </c>
      <c r="AD67" s="202">
        <v>384.20102000000003</v>
      </c>
      <c r="AE67" s="202">
        <v>434.15899300000001</v>
      </c>
      <c r="AF67" s="202">
        <v>412.83888400000001</v>
      </c>
      <c r="AG67" s="202">
        <v>422.90367099999997</v>
      </c>
      <c r="AH67" s="202">
        <v>391.30515300000002</v>
      </c>
      <c r="AI67" s="202">
        <v>426.39246300000002</v>
      </c>
      <c r="AJ67" s="202">
        <v>413.66798788</v>
      </c>
      <c r="AK67" s="202">
        <v>372.16582589999996</v>
      </c>
      <c r="AL67" s="202">
        <v>376.17985015999994</v>
      </c>
      <c r="AM67" s="202">
        <v>372.66621136000003</v>
      </c>
      <c r="AN67" s="202">
        <v>348.02040768000001</v>
      </c>
      <c r="AO67" s="202">
        <v>393.93022703999998</v>
      </c>
      <c r="AP67" s="202">
        <v>395.16883472000001</v>
      </c>
      <c r="AQ67" s="202">
        <v>420.80671403999997</v>
      </c>
      <c r="AR67" s="202">
        <v>368.54060003999996</v>
      </c>
      <c r="AS67" s="202">
        <v>339.07686316666667</v>
      </c>
      <c r="AT67" s="202">
        <v>339.07686316666667</v>
      </c>
      <c r="AU67" s="202">
        <v>339.07686316666667</v>
      </c>
      <c r="AV67" s="202">
        <v>339.07686316666667</v>
      </c>
      <c r="AW67" s="202">
        <v>339.07686316666667</v>
      </c>
      <c r="AX67" s="202">
        <v>339.07686316666667</v>
      </c>
      <c r="AY67" s="202">
        <v>303.65401000000003</v>
      </c>
      <c r="AZ67" s="202">
        <v>322.81820699999997</v>
      </c>
      <c r="BA67" s="202">
        <v>365.19689899999997</v>
      </c>
      <c r="BB67" s="202">
        <v>335.458933</v>
      </c>
      <c r="BC67" s="202">
        <v>315.52570100000003</v>
      </c>
      <c r="BD67" s="202">
        <v>294.89473099999998</v>
      </c>
      <c r="BE67" s="202">
        <v>419.80780800000002</v>
      </c>
      <c r="BF67" s="202">
        <v>351.898979</v>
      </c>
      <c r="BG67" s="202">
        <v>331.282286</v>
      </c>
      <c r="BH67" s="202">
        <v>376.95038699999998</v>
      </c>
      <c r="BI67" s="202">
        <v>337.99723664285716</v>
      </c>
      <c r="BJ67" s="202">
        <v>353.01444735714284</v>
      </c>
      <c r="BK67" s="202">
        <v>365.71472199999999</v>
      </c>
      <c r="BL67" s="202">
        <v>484.38364819999998</v>
      </c>
      <c r="BM67" s="202">
        <v>414.92068399999999</v>
      </c>
      <c r="BN67" s="202">
        <v>405.39366899999999</v>
      </c>
      <c r="BO67" s="202">
        <v>424.649225</v>
      </c>
      <c r="BP67" s="202">
        <v>409.82914199999999</v>
      </c>
      <c r="BQ67" s="202">
        <v>434.16334000000001</v>
      </c>
      <c r="BR67" s="202">
        <v>418.15881122000002</v>
      </c>
      <c r="BS67" s="202">
        <v>418.15881122000002</v>
      </c>
      <c r="BT67" s="202">
        <v>395.42147148909095</v>
      </c>
      <c r="BU67" s="202">
        <v>395.42147148909095</v>
      </c>
      <c r="BV67" s="202">
        <v>395.07459862060603</v>
      </c>
      <c r="BW67" s="202">
        <v>395.07459862060603</v>
      </c>
      <c r="BX67" s="202">
        <v>395.07459862060603</v>
      </c>
      <c r="BY67" s="202">
        <v>458.35562468000001</v>
      </c>
      <c r="BZ67" s="202">
        <v>418.88433156000002</v>
      </c>
      <c r="CA67" s="202">
        <v>445.98021936000004</v>
      </c>
      <c r="CB67" s="202">
        <v>418.50003987999997</v>
      </c>
      <c r="CC67" s="202">
        <v>427.59480704000003</v>
      </c>
      <c r="CD67" s="202">
        <v>380.93344387999997</v>
      </c>
      <c r="CE67" s="202">
        <v>445.91588300000001</v>
      </c>
      <c r="CF67" s="202">
        <v>402.78398648000001</v>
      </c>
      <c r="CG67" s="202">
        <v>402.78398648000001</v>
      </c>
      <c r="CH67" s="202">
        <v>348.81249700000001</v>
      </c>
      <c r="CI67" s="202">
        <v>378.38090799999998</v>
      </c>
      <c r="CJ67" s="202">
        <v>348.30134900000002</v>
      </c>
      <c r="CK67" s="202">
        <v>461.87044600000002</v>
      </c>
      <c r="CL67" s="202">
        <v>389.55786699999999</v>
      </c>
      <c r="CM67" s="202">
        <v>440.39728200000002</v>
      </c>
      <c r="CN67" s="202">
        <v>403.69841200000002</v>
      </c>
      <c r="CO67" s="202">
        <v>407.10040149999998</v>
      </c>
      <c r="CP67" s="202">
        <v>429.03637049999998</v>
      </c>
      <c r="CQ67" s="202">
        <v>417.81527199999999</v>
      </c>
      <c r="CR67" s="202">
        <v>421.83</v>
      </c>
      <c r="CS67" s="202">
        <v>367.06435900000002</v>
      </c>
      <c r="CT67" s="202">
        <v>339.42473100000001</v>
      </c>
      <c r="CU67" s="202">
        <v>416.20819599999999</v>
      </c>
      <c r="CV67" s="202">
        <v>346.67393099999998</v>
      </c>
      <c r="CW67" s="202">
        <v>365.709631</v>
      </c>
      <c r="CX67" s="202">
        <v>389.310203</v>
      </c>
      <c r="CY67" s="202">
        <v>402.08713599999999</v>
      </c>
      <c r="CZ67" s="202">
        <v>368.99497356000001</v>
      </c>
      <c r="DA67" s="202">
        <v>361.57808299999999</v>
      </c>
      <c r="DB67" s="202">
        <v>394.59881799999999</v>
      </c>
      <c r="DC67" s="202">
        <v>396.70154104</v>
      </c>
      <c r="DD67" s="202">
        <v>385.223952</v>
      </c>
      <c r="DE67" s="202">
        <v>329.95862524</v>
      </c>
      <c r="DF67" s="202">
        <v>343.01100700000001</v>
      </c>
      <c r="DG67" s="202">
        <v>393.89625599999999</v>
      </c>
      <c r="DH67" s="202">
        <v>358.35031400000003</v>
      </c>
      <c r="DI67" s="202">
        <v>388.808605</v>
      </c>
      <c r="DJ67" s="202">
        <v>435.426311</v>
      </c>
      <c r="DK67" s="202">
        <v>433.25347599999998</v>
      </c>
      <c r="DL67" s="202">
        <v>411.80237199999999</v>
      </c>
      <c r="DM67" s="202">
        <v>421.09235699999999</v>
      </c>
      <c r="DN67" s="202">
        <v>411.77216099999998</v>
      </c>
      <c r="DO67" s="202">
        <v>432.92477300000002</v>
      </c>
      <c r="DP67" s="202">
        <v>429.08930199999998</v>
      </c>
      <c r="DQ67" s="202">
        <v>365.37930699999998</v>
      </c>
      <c r="DR67" s="202">
        <v>377.44168300000001</v>
      </c>
      <c r="DS67" s="202">
        <v>402.22930450000001</v>
      </c>
      <c r="DT67" s="202">
        <v>367.53973050000002</v>
      </c>
      <c r="DU67" s="202">
        <v>439.01524699999999</v>
      </c>
      <c r="DV67" s="202">
        <v>390.62432699999999</v>
      </c>
      <c r="DW67" s="202">
        <v>463.14466299999998</v>
      </c>
      <c r="DX67" s="202">
        <v>448.92457000000002</v>
      </c>
      <c r="DY67" s="202">
        <v>433.62860799999999</v>
      </c>
      <c r="DZ67" s="202">
        <v>419.66259400000001</v>
      </c>
      <c r="EA67" s="202">
        <v>430.90739000000002</v>
      </c>
      <c r="EB67" s="202">
        <v>429.34399300000001</v>
      </c>
      <c r="EC67" s="202">
        <v>408.627385</v>
      </c>
      <c r="ED67" s="202">
        <v>379.00729200000001</v>
      </c>
      <c r="EE67" s="202">
        <v>418.21121699999998</v>
      </c>
      <c r="EF67" s="202">
        <v>405.901276</v>
      </c>
      <c r="EG67" s="202">
        <v>433.22507100000001</v>
      </c>
      <c r="EH67" s="202">
        <v>402.51237099999997</v>
      </c>
      <c r="EI67" s="202">
        <v>442.625224</v>
      </c>
      <c r="EJ67" s="202">
        <v>420.16643900000003</v>
      </c>
      <c r="EK67" s="202">
        <v>427.67682600000001</v>
      </c>
      <c r="EL67" s="202">
        <v>458.89405399999998</v>
      </c>
      <c r="EM67" s="202">
        <v>432.729468</v>
      </c>
      <c r="EN67" s="202">
        <v>460.12178999999998</v>
      </c>
      <c r="EO67" s="202">
        <v>417.94925899999998</v>
      </c>
      <c r="EP67" s="202">
        <v>392.45482800000002</v>
      </c>
      <c r="EQ67" s="202">
        <v>351.17866800000002</v>
      </c>
      <c r="ER67" s="202">
        <v>407.39785599999999</v>
      </c>
      <c r="ES67" s="202">
        <v>473.17883799999998</v>
      </c>
      <c r="ET67" s="202">
        <v>464.420976</v>
      </c>
      <c r="EU67" s="202">
        <v>477.692454</v>
      </c>
      <c r="EV67" s="202">
        <v>453.35426100000001</v>
      </c>
      <c r="EW67" s="202">
        <v>458.87338</v>
      </c>
      <c r="EX67" s="202">
        <v>433.61994399999998</v>
      </c>
      <c r="EY67" s="202">
        <v>453.90385400000002</v>
      </c>
      <c r="EZ67" s="202">
        <v>432.54252200000002</v>
      </c>
      <c r="FA67" s="202">
        <v>434.67178799999999</v>
      </c>
      <c r="FB67" s="202">
        <v>360.923699</v>
      </c>
      <c r="FC67" s="202">
        <v>342.94347399999998</v>
      </c>
      <c r="FD67" s="202">
        <v>278.13892499999997</v>
      </c>
      <c r="FE67" s="202">
        <v>330.23341900000003</v>
      </c>
      <c r="FF67" s="202">
        <v>327.27276799999999</v>
      </c>
      <c r="FG67" s="202">
        <v>323.47511200000002</v>
      </c>
      <c r="FH67" s="202">
        <v>326.06744900000001</v>
      </c>
      <c r="FI67" s="202">
        <v>331.29437100000001</v>
      </c>
      <c r="FJ67" s="202">
        <v>331.29706700000003</v>
      </c>
      <c r="FK67" s="202">
        <v>345.915189</v>
      </c>
      <c r="FL67" s="202">
        <v>310.09343899999999</v>
      </c>
      <c r="FM67" s="202">
        <v>272.56769500000001</v>
      </c>
      <c r="FN67" s="202">
        <v>318.23474800000002</v>
      </c>
      <c r="FO67" s="202">
        <v>350.88106099999999</v>
      </c>
      <c r="FP67" s="202">
        <v>332.97305599999999</v>
      </c>
      <c r="FQ67" s="202">
        <v>360.11143299999998</v>
      </c>
      <c r="FR67" s="202">
        <v>305.37890499999997</v>
      </c>
      <c r="FS67" s="202">
        <v>357.73851100000002</v>
      </c>
      <c r="FT67" s="202">
        <v>386.38437723707329</v>
      </c>
      <c r="FU67" s="202">
        <v>385.91376300000002</v>
      </c>
      <c r="FV67" s="202">
        <v>306.60497500000002</v>
      </c>
      <c r="FW67" s="202">
        <v>390.89202399999999</v>
      </c>
      <c r="FX67" s="202">
        <v>362.53525000000002</v>
      </c>
      <c r="FY67" s="202">
        <v>319.72772500000002</v>
      </c>
      <c r="FZ67" s="202">
        <v>316.95907399999999</v>
      </c>
      <c r="GA67" s="202">
        <v>316.505334</v>
      </c>
      <c r="GB67" s="202">
        <v>330.32431100000002</v>
      </c>
      <c r="GC67" s="202">
        <v>368.894408</v>
      </c>
      <c r="GD67" s="202">
        <v>345.22036600000001</v>
      </c>
      <c r="GE67" s="202">
        <v>274.20678299999997</v>
      </c>
      <c r="GF67" s="202">
        <v>363.06479100000001</v>
      </c>
      <c r="GG67" s="202">
        <v>372.66244899999998</v>
      </c>
      <c r="GH67" s="202">
        <v>305.76202499999999</v>
      </c>
      <c r="GI67" s="202">
        <v>330.65895499999999</v>
      </c>
      <c r="GJ67" s="202">
        <v>360.98192799999998</v>
      </c>
      <c r="GK67" s="202">
        <v>340.82216599999998</v>
      </c>
      <c r="GL67" s="202">
        <v>369.38425699999999</v>
      </c>
      <c r="GM67" s="202">
        <v>327.04692399999999</v>
      </c>
    </row>
    <row r="68" spans="1:195" s="304" customFormat="1">
      <c r="A68" s="311" t="s">
        <v>47</v>
      </c>
      <c r="B68" s="202">
        <v>48.70258767</v>
      </c>
      <c r="C68" s="202">
        <v>54.750712669999999</v>
      </c>
      <c r="D68" s="202">
        <v>59.920495000000003</v>
      </c>
      <c r="E68" s="202">
        <v>63.929775999999997</v>
      </c>
      <c r="F68" s="202">
        <v>61.885641</v>
      </c>
      <c r="G68" s="202">
        <v>64.285600000000002</v>
      </c>
      <c r="H68" s="202">
        <v>73.217271999999994</v>
      </c>
      <c r="I68" s="202">
        <v>81.393938000000006</v>
      </c>
      <c r="J68" s="202">
        <v>43.577005</v>
      </c>
      <c r="K68" s="202">
        <v>75.590838000000005</v>
      </c>
      <c r="L68" s="202">
        <v>64.068655000000007</v>
      </c>
      <c r="M68" s="202">
        <v>64.804247000000004</v>
      </c>
      <c r="N68" s="202">
        <v>58.674532999999997</v>
      </c>
      <c r="O68" s="202">
        <v>59.725965000000002</v>
      </c>
      <c r="P68" s="202">
        <v>66.946107999999995</v>
      </c>
      <c r="Q68" s="202">
        <v>69.620923000000005</v>
      </c>
      <c r="R68" s="202">
        <v>52.240771000000002</v>
      </c>
      <c r="S68" s="202">
        <v>59.737200000000001</v>
      </c>
      <c r="T68" s="202">
        <v>92.290978999999993</v>
      </c>
      <c r="U68" s="202">
        <v>80.450772999999998</v>
      </c>
      <c r="V68" s="202">
        <v>36.440277000000002</v>
      </c>
      <c r="W68" s="202">
        <v>81.913449</v>
      </c>
      <c r="X68" s="202">
        <v>69.582151999999994</v>
      </c>
      <c r="Y68" s="202">
        <v>63.945359000000003</v>
      </c>
      <c r="Z68" s="202">
        <v>54.041719000000001</v>
      </c>
      <c r="AA68" s="202">
        <v>60.906604999999999</v>
      </c>
      <c r="AB68" s="202">
        <v>59.581738999999999</v>
      </c>
      <c r="AC68" s="202">
        <v>55.030773000000003</v>
      </c>
      <c r="AD68" s="202">
        <v>52.145277999999998</v>
      </c>
      <c r="AE68" s="202">
        <v>66.407342</v>
      </c>
      <c r="AF68" s="202">
        <v>69.467383999999996</v>
      </c>
      <c r="AG68" s="202">
        <v>71.662655000000001</v>
      </c>
      <c r="AH68" s="202">
        <v>46.635247</v>
      </c>
      <c r="AI68" s="202">
        <v>66.016586000000004</v>
      </c>
      <c r="AJ68" s="202">
        <v>64.180195999999995</v>
      </c>
      <c r="AK68" s="202">
        <v>60.760662000000004</v>
      </c>
      <c r="AL68" s="202">
        <v>49.551653000000002</v>
      </c>
      <c r="AM68" s="202">
        <v>62.385193000000001</v>
      </c>
      <c r="AN68" s="202">
        <v>62.800646</v>
      </c>
      <c r="AO68" s="202">
        <v>54.152285999999997</v>
      </c>
      <c r="AP68" s="202">
        <v>62.419936999999997</v>
      </c>
      <c r="AQ68" s="202">
        <v>43.425916999999998</v>
      </c>
      <c r="AR68" s="202">
        <v>62.922848999999999</v>
      </c>
      <c r="AS68" s="202">
        <v>56.090989999999998</v>
      </c>
      <c r="AT68" s="202">
        <v>85.226910000000004</v>
      </c>
      <c r="AU68" s="202">
        <v>45.798631</v>
      </c>
      <c r="AV68" s="202">
        <v>42.875112999999999</v>
      </c>
      <c r="AW68" s="202">
        <v>107.04912299999999</v>
      </c>
      <c r="AX68" s="202">
        <v>41.500391999999998</v>
      </c>
      <c r="AY68" s="202">
        <v>52.231820999999997</v>
      </c>
      <c r="AZ68" s="202">
        <v>50.133212999999998</v>
      </c>
      <c r="BA68" s="202">
        <v>54.088875999999999</v>
      </c>
      <c r="BB68" s="202">
        <v>51.918951</v>
      </c>
      <c r="BC68" s="202">
        <v>42.572088000000001</v>
      </c>
      <c r="BD68" s="202">
        <v>88.493405999999993</v>
      </c>
      <c r="BE68" s="202">
        <v>40.019257000000003</v>
      </c>
      <c r="BF68" s="202">
        <v>76.917078000000004</v>
      </c>
      <c r="BG68" s="202">
        <v>40.188994000000001</v>
      </c>
      <c r="BH68" s="202">
        <v>75.114766000000003</v>
      </c>
      <c r="BI68" s="202">
        <v>48.450712000000003</v>
      </c>
      <c r="BJ68" s="202">
        <v>44.133083999999997</v>
      </c>
      <c r="BK68" s="202">
        <v>47.606482</v>
      </c>
      <c r="BL68" s="202">
        <v>48.439602000000001</v>
      </c>
      <c r="BM68" s="202">
        <v>52.949311999999999</v>
      </c>
      <c r="BN68" s="202">
        <v>45.166246000000001</v>
      </c>
      <c r="BO68" s="202">
        <v>49.743011000000003</v>
      </c>
      <c r="BP68" s="202">
        <v>37.331991000000002</v>
      </c>
      <c r="BQ68" s="202">
        <v>84.696815000000001</v>
      </c>
      <c r="BR68" s="202">
        <v>41.208508999999999</v>
      </c>
      <c r="BS68" s="202">
        <v>56.043348000000002</v>
      </c>
      <c r="BT68" s="202">
        <v>51.298662999999998</v>
      </c>
      <c r="BU68" s="202">
        <v>50.451388999999999</v>
      </c>
      <c r="BV68" s="202">
        <v>32.659748999999998</v>
      </c>
      <c r="BW68" s="202">
        <v>54.133166000000003</v>
      </c>
      <c r="BX68" s="202">
        <v>37.294182999999997</v>
      </c>
      <c r="BY68" s="202">
        <v>77.799933999999993</v>
      </c>
      <c r="BZ68" s="202">
        <v>52.982854000000003</v>
      </c>
      <c r="CA68" s="202">
        <v>66.573009999999996</v>
      </c>
      <c r="CB68" s="202">
        <v>64.887178000000006</v>
      </c>
      <c r="CC68" s="202">
        <v>73.910556999999997</v>
      </c>
      <c r="CD68" s="202">
        <v>52.241939000000002</v>
      </c>
      <c r="CE68" s="202">
        <v>76.527564999999996</v>
      </c>
      <c r="CF68" s="202">
        <v>63.986314999999998</v>
      </c>
      <c r="CG68" s="202">
        <v>61.125394</v>
      </c>
      <c r="CH68" s="202">
        <v>50.548209999999997</v>
      </c>
      <c r="CI68" s="202">
        <v>60.453633000000004</v>
      </c>
      <c r="CJ68" s="202">
        <v>62.064936000000003</v>
      </c>
      <c r="CK68" s="202">
        <v>62.374617000000001</v>
      </c>
      <c r="CL68" s="202">
        <v>54.820006999999997</v>
      </c>
      <c r="CM68" s="202">
        <v>65.683715000000007</v>
      </c>
      <c r="CN68" s="202">
        <v>72.298738999999998</v>
      </c>
      <c r="CO68" s="202">
        <v>68.002865</v>
      </c>
      <c r="CP68" s="202">
        <v>50.904744999999998</v>
      </c>
      <c r="CQ68" s="202">
        <v>62.665315999999997</v>
      </c>
      <c r="CR68" s="202">
        <v>65.796556499999994</v>
      </c>
      <c r="CS68" s="202">
        <v>59.334073500000002</v>
      </c>
      <c r="CT68" s="202">
        <v>47.123618</v>
      </c>
      <c r="CU68" s="202">
        <v>62.263658999999997</v>
      </c>
      <c r="CV68" s="202">
        <v>60.380015999999998</v>
      </c>
      <c r="CW68" s="202">
        <v>57.555701999999997</v>
      </c>
      <c r="CX68" s="202">
        <v>61.476750000000003</v>
      </c>
      <c r="CY68" s="202">
        <v>61.768495000000001</v>
      </c>
      <c r="CZ68" s="202">
        <v>64.038308999999998</v>
      </c>
      <c r="DA68" s="202">
        <v>68.069749999999999</v>
      </c>
      <c r="DB68" s="202">
        <v>50.014882999999998</v>
      </c>
      <c r="DC68" s="202">
        <v>63.637549</v>
      </c>
      <c r="DD68" s="202">
        <v>68.356866999999994</v>
      </c>
      <c r="DE68" s="202">
        <v>59.268757999999998</v>
      </c>
      <c r="DF68" s="202">
        <v>48.242762999999997</v>
      </c>
      <c r="DG68" s="202">
        <v>61.492617000000003</v>
      </c>
      <c r="DH68" s="202">
        <v>55.728521000000001</v>
      </c>
      <c r="DI68" s="202">
        <v>58.152447000000002</v>
      </c>
      <c r="DJ68" s="202">
        <v>60.374673000000001</v>
      </c>
      <c r="DK68" s="202">
        <v>69.108334999999997</v>
      </c>
      <c r="DL68" s="202">
        <v>65.315619999999996</v>
      </c>
      <c r="DM68" s="202">
        <v>58.069445000000002</v>
      </c>
      <c r="DN68" s="202">
        <v>60.750526999999998</v>
      </c>
      <c r="DO68" s="202">
        <v>68.046398999999994</v>
      </c>
      <c r="DP68" s="202">
        <v>63.824724000000003</v>
      </c>
      <c r="DQ68" s="202">
        <v>61.132868000000002</v>
      </c>
      <c r="DR68" s="202">
        <v>53.363031999999997</v>
      </c>
      <c r="DS68" s="202">
        <v>63.263578000000003</v>
      </c>
      <c r="DT68" s="202">
        <v>61.972634999999997</v>
      </c>
      <c r="DU68" s="202">
        <v>63.644829000000001</v>
      </c>
      <c r="DV68" s="202">
        <v>58.114620000000002</v>
      </c>
      <c r="DW68" s="202">
        <v>65.039843000000005</v>
      </c>
      <c r="DX68" s="202">
        <v>67.194197000000003</v>
      </c>
      <c r="DY68" s="202">
        <v>70.209832000000006</v>
      </c>
      <c r="DZ68" s="202">
        <v>59.624777000000002</v>
      </c>
      <c r="EA68" s="202">
        <v>64.824229000000003</v>
      </c>
      <c r="EB68" s="202">
        <v>61.885908999999998</v>
      </c>
      <c r="EC68" s="202">
        <v>60.089264999999997</v>
      </c>
      <c r="ED68" s="202">
        <v>50.329338999999997</v>
      </c>
      <c r="EE68" s="202">
        <v>53.655645999999997</v>
      </c>
      <c r="EF68" s="202">
        <v>59.837636000000003</v>
      </c>
      <c r="EG68" s="202">
        <v>59.944609</v>
      </c>
      <c r="EH68" s="202">
        <v>60.428266000000001</v>
      </c>
      <c r="EI68" s="202">
        <v>61.818102000000003</v>
      </c>
      <c r="EJ68" s="202">
        <v>68.170890999999997</v>
      </c>
      <c r="EK68" s="202">
        <v>66.044172000000003</v>
      </c>
      <c r="EL68" s="202">
        <v>53.906421000000002</v>
      </c>
      <c r="EM68" s="202">
        <v>70.414796999999993</v>
      </c>
      <c r="EN68" s="202">
        <v>61.036155000000001</v>
      </c>
      <c r="EO68" s="202">
        <v>61.248593999999997</v>
      </c>
      <c r="EP68" s="202">
        <v>50.280839</v>
      </c>
      <c r="EQ68" s="202">
        <v>55.979883000000001</v>
      </c>
      <c r="ER68" s="202">
        <v>57.835901</v>
      </c>
      <c r="ES68" s="202">
        <v>62.950546000000003</v>
      </c>
      <c r="ET68" s="202">
        <v>52.095159000000002</v>
      </c>
      <c r="EU68" s="202">
        <v>65.176237999999998</v>
      </c>
      <c r="EV68" s="202">
        <v>67.206011000000004</v>
      </c>
      <c r="EW68" s="202">
        <v>68.225137000000004</v>
      </c>
      <c r="EX68" s="202">
        <v>57.921514999999999</v>
      </c>
      <c r="EY68" s="202">
        <v>66.870455000000007</v>
      </c>
      <c r="EZ68" s="202">
        <v>66.096907999999999</v>
      </c>
      <c r="FA68" s="202">
        <v>61.473331000000002</v>
      </c>
      <c r="FB68" s="202">
        <v>50.247051999999996</v>
      </c>
      <c r="FC68" s="202">
        <v>59.312891999999998</v>
      </c>
      <c r="FD68" s="202">
        <v>59.203273000000003</v>
      </c>
      <c r="FE68" s="202">
        <v>61.099317999999997</v>
      </c>
      <c r="FF68" s="202">
        <v>58.388162000000001</v>
      </c>
      <c r="FG68" s="202">
        <v>67.866804999999999</v>
      </c>
      <c r="FH68" s="202">
        <v>72.063132999999993</v>
      </c>
      <c r="FI68" s="202">
        <v>78.635403999999994</v>
      </c>
      <c r="FJ68" s="202">
        <v>51.527053000000002</v>
      </c>
      <c r="FK68" s="202">
        <v>64.480275000000006</v>
      </c>
      <c r="FL68" s="202">
        <v>63.650084</v>
      </c>
      <c r="FM68" s="202">
        <v>58.110053000000001</v>
      </c>
      <c r="FN68" s="202">
        <v>51.275478</v>
      </c>
      <c r="FO68" s="202">
        <v>58.470252000000002</v>
      </c>
      <c r="FP68" s="202">
        <v>58.461227999999998</v>
      </c>
      <c r="FQ68" s="202">
        <v>55.495176000000001</v>
      </c>
      <c r="FR68" s="202">
        <v>53.499670999999999</v>
      </c>
      <c r="FS68" s="202">
        <v>62.056818</v>
      </c>
      <c r="FT68" s="202">
        <v>62.848910746721415</v>
      </c>
      <c r="FU68" s="202">
        <v>67.667468</v>
      </c>
      <c r="FV68" s="202">
        <v>61.671228999999997</v>
      </c>
      <c r="FW68" s="202">
        <v>65.493526000000003</v>
      </c>
      <c r="FX68" s="202">
        <v>67.251996000000005</v>
      </c>
      <c r="FY68" s="202">
        <v>51.534720999999998</v>
      </c>
      <c r="FZ68" s="202">
        <v>46.857326</v>
      </c>
      <c r="GA68" s="202">
        <v>59.945630999999999</v>
      </c>
      <c r="GB68" s="202">
        <v>68.834176499999998</v>
      </c>
      <c r="GC68" s="202">
        <v>38.927436499999999</v>
      </c>
      <c r="GD68" s="202">
        <v>24.293693000000001</v>
      </c>
      <c r="GE68" s="202">
        <v>42.130482000000001</v>
      </c>
      <c r="GF68" s="202">
        <v>52.437249000000001</v>
      </c>
      <c r="GG68" s="202">
        <v>75.872479999999996</v>
      </c>
      <c r="GH68" s="202">
        <v>44.358564000000001</v>
      </c>
      <c r="GI68" s="202">
        <v>68.913041000000007</v>
      </c>
      <c r="GJ68" s="202">
        <v>65.696413000000007</v>
      </c>
      <c r="GK68" s="202">
        <v>64.765129000000002</v>
      </c>
      <c r="GL68" s="202">
        <v>51.913147000000002</v>
      </c>
      <c r="GM68" s="202">
        <v>59.581501000000003</v>
      </c>
    </row>
    <row r="69" spans="1:195" s="304" customFormat="1">
      <c r="A69" s="311" t="s">
        <v>115</v>
      </c>
      <c r="B69" s="202">
        <v>119.36121300000001</v>
      </c>
      <c r="C69" s="202">
        <v>135.770602</v>
      </c>
      <c r="D69" s="202">
        <v>143.73165599999999</v>
      </c>
      <c r="E69" s="202">
        <v>139.427851</v>
      </c>
      <c r="F69" s="202">
        <v>139.03596200000001</v>
      </c>
      <c r="G69" s="202">
        <v>137.74338700000001</v>
      </c>
      <c r="H69" s="202">
        <v>142.464899</v>
      </c>
      <c r="I69" s="202">
        <v>140.10621399999999</v>
      </c>
      <c r="J69" s="202">
        <v>89.178758000000002</v>
      </c>
      <c r="K69" s="202">
        <v>136.98143200000001</v>
      </c>
      <c r="L69" s="202">
        <v>134.97123500000001</v>
      </c>
      <c r="M69" s="202">
        <v>131.897887</v>
      </c>
      <c r="N69" s="202">
        <v>118.67318400000001</v>
      </c>
      <c r="O69" s="202">
        <v>135.39037099999999</v>
      </c>
      <c r="P69" s="202">
        <v>146.49147600000001</v>
      </c>
      <c r="Q69" s="202">
        <v>139.90455700000001</v>
      </c>
      <c r="R69" s="202">
        <v>117.314438</v>
      </c>
      <c r="S69" s="202">
        <v>145.60229000000001</v>
      </c>
      <c r="T69" s="202">
        <v>139.76112599999999</v>
      </c>
      <c r="U69" s="202">
        <v>139.842299</v>
      </c>
      <c r="V69" s="202">
        <v>98.102856000000003</v>
      </c>
      <c r="W69" s="202">
        <v>129.28269599999999</v>
      </c>
      <c r="X69" s="202">
        <v>148.44434000000001</v>
      </c>
      <c r="Y69" s="202">
        <v>126.504822</v>
      </c>
      <c r="Z69" s="202">
        <v>109.788409</v>
      </c>
      <c r="AA69" s="202">
        <v>137.685892</v>
      </c>
      <c r="AB69" s="202">
        <v>144.14847599999999</v>
      </c>
      <c r="AC69" s="202">
        <v>145.55804699999999</v>
      </c>
      <c r="AD69" s="202">
        <v>125.51314600000001</v>
      </c>
      <c r="AE69" s="202">
        <v>136.70819499999999</v>
      </c>
      <c r="AF69" s="202">
        <v>146.06319300000001</v>
      </c>
      <c r="AG69" s="202">
        <v>137.933134</v>
      </c>
      <c r="AH69" s="202">
        <v>97.788045999999994</v>
      </c>
      <c r="AI69" s="202">
        <v>130.505278</v>
      </c>
      <c r="AJ69" s="202">
        <v>142.76908399999999</v>
      </c>
      <c r="AK69" s="202">
        <v>136.86624900000001</v>
      </c>
      <c r="AL69" s="202">
        <v>109.66301900000001</v>
      </c>
      <c r="AM69" s="202">
        <v>138.037363</v>
      </c>
      <c r="AN69" s="202">
        <v>139.717443</v>
      </c>
      <c r="AO69" s="202">
        <v>126.964992</v>
      </c>
      <c r="AP69" s="202">
        <v>132.04736800000001</v>
      </c>
      <c r="AQ69" s="202">
        <v>132.85685799999999</v>
      </c>
      <c r="AR69" s="202">
        <v>126.502712</v>
      </c>
      <c r="AS69" s="202">
        <v>137.85617099999999</v>
      </c>
      <c r="AT69" s="202">
        <v>85.661744999999996</v>
      </c>
      <c r="AU69" s="202">
        <v>128.03517500000001</v>
      </c>
      <c r="AV69" s="202">
        <v>124.37376</v>
      </c>
      <c r="AW69" s="202">
        <v>118.256844</v>
      </c>
      <c r="AX69" s="202">
        <v>92.991152999999997</v>
      </c>
      <c r="AY69" s="202">
        <v>103.56777</v>
      </c>
      <c r="AZ69" s="202">
        <v>97.966378000000006</v>
      </c>
      <c r="BA69" s="202">
        <v>104.055755</v>
      </c>
      <c r="BB69" s="202">
        <v>91.112459999999999</v>
      </c>
      <c r="BC69" s="202">
        <v>100.01934300000001</v>
      </c>
      <c r="BD69" s="202">
        <v>97.510615000000001</v>
      </c>
      <c r="BE69" s="202">
        <v>104.810622</v>
      </c>
      <c r="BF69" s="202">
        <v>73.178370999999999</v>
      </c>
      <c r="BG69" s="202">
        <v>111.10930500000001</v>
      </c>
      <c r="BH69" s="202">
        <v>111.818076</v>
      </c>
      <c r="BI69" s="202">
        <v>109.05852400000001</v>
      </c>
      <c r="BJ69" s="202">
        <v>87.949009000000004</v>
      </c>
      <c r="BK69" s="202">
        <v>103.432343</v>
      </c>
      <c r="BL69" s="202">
        <v>100.549711</v>
      </c>
      <c r="BM69" s="202">
        <v>124.447295</v>
      </c>
      <c r="BN69" s="202">
        <v>98.681071000000003</v>
      </c>
      <c r="BO69" s="202">
        <v>116.23166500000001</v>
      </c>
      <c r="BP69" s="202">
        <v>112.46159900000001</v>
      </c>
      <c r="BQ69" s="202">
        <v>123.60682799999999</v>
      </c>
      <c r="BR69" s="202">
        <v>77.551540000000003</v>
      </c>
      <c r="BS69" s="202">
        <v>114.048151</v>
      </c>
      <c r="BT69" s="202">
        <v>109.17029599999999</v>
      </c>
      <c r="BU69" s="202">
        <v>110.798822</v>
      </c>
      <c r="BV69" s="202">
        <v>94.647609000000003</v>
      </c>
      <c r="BW69" s="202">
        <v>107.268753</v>
      </c>
      <c r="BX69" s="202">
        <v>110.687488</v>
      </c>
      <c r="BY69" s="202">
        <v>119.315647</v>
      </c>
      <c r="BZ69" s="202">
        <v>97.313721000000001</v>
      </c>
      <c r="CA69" s="202">
        <v>113.726792</v>
      </c>
      <c r="CB69" s="202">
        <v>108.37556499999999</v>
      </c>
      <c r="CC69" s="202">
        <v>113.22102700000001</v>
      </c>
      <c r="CD69" s="202">
        <v>75.652591000000001</v>
      </c>
      <c r="CE69" s="202">
        <v>113.503297</v>
      </c>
      <c r="CF69" s="202">
        <v>102.410106</v>
      </c>
      <c r="CG69" s="202">
        <v>107.356008</v>
      </c>
      <c r="CH69" s="202">
        <v>86.122580999999997</v>
      </c>
      <c r="CI69" s="202">
        <v>103.81167600000001</v>
      </c>
      <c r="CJ69" s="202">
        <v>106.767945</v>
      </c>
      <c r="CK69" s="202">
        <v>109.09723200000001</v>
      </c>
      <c r="CL69" s="202">
        <v>90.717956999999998</v>
      </c>
      <c r="CM69" s="202">
        <v>105.336635</v>
      </c>
      <c r="CN69" s="202">
        <v>106.808132</v>
      </c>
      <c r="CO69" s="202">
        <v>111.74072700000001</v>
      </c>
      <c r="CP69" s="202">
        <v>74.374868000000006</v>
      </c>
      <c r="CQ69" s="202">
        <v>97.177407000000002</v>
      </c>
      <c r="CR69" s="202">
        <v>107.000793</v>
      </c>
      <c r="CS69" s="202">
        <v>96.794753999999998</v>
      </c>
      <c r="CT69" s="202">
        <v>77.497277999999994</v>
      </c>
      <c r="CU69" s="202">
        <v>103.58322</v>
      </c>
      <c r="CV69" s="202">
        <v>96.996307000000002</v>
      </c>
      <c r="CW69" s="202">
        <v>94.580206000000004</v>
      </c>
      <c r="CX69" s="202">
        <v>99.320795000000004</v>
      </c>
      <c r="CY69" s="202">
        <v>95.878641999999999</v>
      </c>
      <c r="CZ69" s="202">
        <v>101.548967</v>
      </c>
      <c r="DA69" s="202">
        <v>110.98826200000001</v>
      </c>
      <c r="DB69" s="202">
        <v>69.024949000000007</v>
      </c>
      <c r="DC69" s="202">
        <v>102.147505</v>
      </c>
      <c r="DD69" s="202">
        <v>101.260846</v>
      </c>
      <c r="DE69" s="202">
        <v>98.409397999999996</v>
      </c>
      <c r="DF69" s="202">
        <v>78.756489000000002</v>
      </c>
      <c r="DG69" s="202">
        <v>99.072419999999994</v>
      </c>
      <c r="DH69" s="202">
        <v>98.231226000000007</v>
      </c>
      <c r="DI69" s="202">
        <v>100.583398</v>
      </c>
      <c r="DJ69" s="202">
        <v>93.543411000000006</v>
      </c>
      <c r="DK69" s="202">
        <v>98.787271000000004</v>
      </c>
      <c r="DL69" s="202">
        <v>99.542018999999996</v>
      </c>
      <c r="DM69" s="202">
        <v>107.303828</v>
      </c>
      <c r="DN69" s="202">
        <v>64.764544999999998</v>
      </c>
      <c r="DO69" s="202">
        <v>107.864008</v>
      </c>
      <c r="DP69" s="202">
        <v>104.795143</v>
      </c>
      <c r="DQ69" s="202">
        <v>92.492673999999994</v>
      </c>
      <c r="DR69" s="202">
        <v>83.007053999999997</v>
      </c>
      <c r="DS69" s="202">
        <v>94.134242</v>
      </c>
      <c r="DT69" s="202">
        <v>100.399213</v>
      </c>
      <c r="DU69" s="202">
        <v>105.02927200000001</v>
      </c>
      <c r="DV69" s="202">
        <v>92.742863</v>
      </c>
      <c r="DW69" s="202">
        <v>100.992406</v>
      </c>
      <c r="DX69" s="202">
        <v>103.616243</v>
      </c>
      <c r="DY69" s="202">
        <v>116.176379</v>
      </c>
      <c r="DZ69" s="202">
        <v>67.421319999999994</v>
      </c>
      <c r="EA69" s="202">
        <v>100.43002</v>
      </c>
      <c r="EB69" s="202">
        <v>104.28474799999999</v>
      </c>
      <c r="EC69" s="202">
        <v>100.46185199999999</v>
      </c>
      <c r="ED69" s="202">
        <v>84.203519999999997</v>
      </c>
      <c r="EE69" s="202">
        <v>92.381428</v>
      </c>
      <c r="EF69" s="202">
        <v>101.911131</v>
      </c>
      <c r="EG69" s="202">
        <v>98.709738000000002</v>
      </c>
      <c r="EH69" s="202">
        <v>102.886706</v>
      </c>
      <c r="EI69" s="202">
        <v>99.864980000000003</v>
      </c>
      <c r="EJ69" s="202">
        <v>105.667914</v>
      </c>
      <c r="EK69" s="202">
        <v>107.942469</v>
      </c>
      <c r="EL69" s="202">
        <v>70.788139000000001</v>
      </c>
      <c r="EM69" s="202">
        <v>106.50815900000001</v>
      </c>
      <c r="EN69" s="202">
        <v>97.639961999999997</v>
      </c>
      <c r="EO69" s="202">
        <v>98.789630000000002</v>
      </c>
      <c r="EP69" s="202">
        <v>83.013872000000006</v>
      </c>
      <c r="EQ69" s="202">
        <v>98.042205999999993</v>
      </c>
      <c r="ER69" s="202">
        <v>98.838013000000004</v>
      </c>
      <c r="ES69" s="202">
        <v>106.170226</v>
      </c>
      <c r="ET69" s="202">
        <v>89.165301999999997</v>
      </c>
      <c r="EU69" s="202">
        <v>107.82395</v>
      </c>
      <c r="EV69" s="202">
        <v>107.959152</v>
      </c>
      <c r="EW69" s="202">
        <v>111.40562300000001</v>
      </c>
      <c r="EX69" s="202">
        <v>73.586495999999997</v>
      </c>
      <c r="EY69" s="202">
        <v>101.81961699999999</v>
      </c>
      <c r="EZ69" s="202">
        <v>102.21415</v>
      </c>
      <c r="FA69" s="202">
        <v>108.650338</v>
      </c>
      <c r="FB69" s="202">
        <v>85.506508999999994</v>
      </c>
      <c r="FC69" s="202">
        <v>107.99971499999999</v>
      </c>
      <c r="FD69" s="202">
        <v>105.02927099999999</v>
      </c>
      <c r="FE69" s="202">
        <v>105.418183</v>
      </c>
      <c r="FF69" s="202">
        <v>98.435964999999996</v>
      </c>
      <c r="FG69" s="202">
        <v>101.29289199999999</v>
      </c>
      <c r="FH69" s="202">
        <v>113.436407</v>
      </c>
      <c r="FI69" s="202">
        <v>115.105948</v>
      </c>
      <c r="FJ69" s="202">
        <v>81.271934999999999</v>
      </c>
      <c r="FK69" s="202">
        <v>110.766352</v>
      </c>
      <c r="FL69" s="202">
        <v>108.069017</v>
      </c>
      <c r="FM69" s="202">
        <v>101.579843</v>
      </c>
      <c r="FN69" s="202">
        <v>80.488956999999999</v>
      </c>
      <c r="FO69" s="202">
        <v>118.14745499999999</v>
      </c>
      <c r="FP69" s="202">
        <v>107.40473</v>
      </c>
      <c r="FQ69" s="202">
        <v>122.81134299999999</v>
      </c>
      <c r="FR69" s="202">
        <v>99.472759999999994</v>
      </c>
      <c r="FS69" s="202">
        <v>119.125798</v>
      </c>
      <c r="FT69" s="202">
        <v>105.92798277470649</v>
      </c>
      <c r="FU69" s="202">
        <v>125.158976</v>
      </c>
      <c r="FV69" s="202">
        <v>78.799358999999995</v>
      </c>
      <c r="FW69" s="202">
        <v>116.367256</v>
      </c>
      <c r="FX69" s="202">
        <v>117.755516</v>
      </c>
      <c r="FY69" s="202">
        <v>108.79033099999999</v>
      </c>
      <c r="FZ69" s="202">
        <v>87.795424999999994</v>
      </c>
      <c r="GA69" s="202">
        <v>110.686954</v>
      </c>
      <c r="GB69" s="202">
        <v>114.56053799999999</v>
      </c>
      <c r="GC69" s="202">
        <v>95.187759999999997</v>
      </c>
      <c r="GD69" s="202">
        <v>72.333028999999996</v>
      </c>
      <c r="GE69" s="202">
        <v>72.507577999999995</v>
      </c>
      <c r="GF69" s="202">
        <v>92.511267000000004</v>
      </c>
      <c r="GG69" s="202">
        <v>108.74624799999999</v>
      </c>
      <c r="GH69" s="202">
        <v>74.372119999999995</v>
      </c>
      <c r="GI69" s="202">
        <v>104.061819</v>
      </c>
      <c r="GJ69" s="202">
        <v>106.920113</v>
      </c>
      <c r="GK69" s="202">
        <v>105.53983599999999</v>
      </c>
      <c r="GL69" s="202">
        <v>90.083776</v>
      </c>
      <c r="GM69" s="202">
        <v>90.991352000000006</v>
      </c>
    </row>
    <row r="70" spans="1:195" s="304" customFormat="1">
      <c r="A70" s="311" t="s">
        <v>116</v>
      </c>
      <c r="B70" s="202">
        <v>133.677367</v>
      </c>
      <c r="C70" s="202">
        <v>133.475379</v>
      </c>
      <c r="D70" s="202">
        <v>131.22717399999999</v>
      </c>
      <c r="E70" s="202">
        <v>138.73150899999999</v>
      </c>
      <c r="F70" s="202">
        <v>144.61154099999999</v>
      </c>
      <c r="G70" s="202">
        <v>151.27021199999999</v>
      </c>
      <c r="H70" s="202">
        <v>157.931701</v>
      </c>
      <c r="I70" s="202">
        <v>166.50757999999999</v>
      </c>
      <c r="J70" s="202">
        <v>155.69477599999999</v>
      </c>
      <c r="K70" s="202">
        <v>162.531916</v>
      </c>
      <c r="L70" s="202">
        <v>156.059764</v>
      </c>
      <c r="M70" s="202">
        <v>147.44710699999999</v>
      </c>
      <c r="N70" s="202">
        <v>137.724772</v>
      </c>
      <c r="O70" s="202">
        <v>135.867391</v>
      </c>
      <c r="P70" s="202">
        <v>136.63174900000001</v>
      </c>
      <c r="Q70" s="202">
        <v>140.97128000000001</v>
      </c>
      <c r="R70" s="202">
        <v>143.29497699999999</v>
      </c>
      <c r="S70" s="202">
        <v>158.86209199999999</v>
      </c>
      <c r="T70" s="202">
        <v>159.80567199999999</v>
      </c>
      <c r="U70" s="202">
        <v>170.15575100000001</v>
      </c>
      <c r="V70" s="202">
        <v>162.255077</v>
      </c>
      <c r="W70" s="202">
        <v>168.871534</v>
      </c>
      <c r="X70" s="202">
        <v>165.34462099999999</v>
      </c>
      <c r="Y70" s="202">
        <v>147.50779399999999</v>
      </c>
      <c r="Z70" s="202">
        <v>137.075031</v>
      </c>
      <c r="AA70" s="202">
        <v>144.121646</v>
      </c>
      <c r="AB70" s="202">
        <v>140.470305</v>
      </c>
      <c r="AC70" s="202">
        <v>150.56154599999999</v>
      </c>
      <c r="AD70" s="202">
        <v>143.98518000000001</v>
      </c>
      <c r="AE70" s="202">
        <v>162.82543200000001</v>
      </c>
      <c r="AF70" s="202">
        <v>161.32240999999999</v>
      </c>
      <c r="AG70" s="202">
        <v>175.06168199999999</v>
      </c>
      <c r="AH70" s="202">
        <v>162.09107</v>
      </c>
      <c r="AI70" s="202">
        <v>164.22672900000001</v>
      </c>
      <c r="AJ70" s="202">
        <v>169.24670499999999</v>
      </c>
      <c r="AK70" s="202">
        <v>150.95330000000001</v>
      </c>
      <c r="AL70" s="202">
        <v>134.40426299999999</v>
      </c>
      <c r="AM70" s="202">
        <v>152.90886499999999</v>
      </c>
      <c r="AN70" s="202">
        <v>145.33187000000001</v>
      </c>
      <c r="AO70" s="202">
        <v>142.41681299999999</v>
      </c>
      <c r="AP70" s="202">
        <v>150.374448</v>
      </c>
      <c r="AQ70" s="202">
        <v>155.58269999999999</v>
      </c>
      <c r="AR70" s="202">
        <v>160.644195</v>
      </c>
      <c r="AS70" s="202">
        <v>178.34562600000001</v>
      </c>
      <c r="AT70" s="202">
        <v>166.08027200000001</v>
      </c>
      <c r="AU70" s="202">
        <v>162.60343700000001</v>
      </c>
      <c r="AV70" s="202">
        <v>167.33790400000001</v>
      </c>
      <c r="AW70" s="202">
        <v>148.36581699999999</v>
      </c>
      <c r="AX70" s="202">
        <v>138.01482300000001</v>
      </c>
      <c r="AY70" s="202">
        <v>158.22490500000001</v>
      </c>
      <c r="AZ70" s="202">
        <v>141.45721700000001</v>
      </c>
      <c r="BA70" s="202">
        <v>151.13970499999999</v>
      </c>
      <c r="BB70" s="202">
        <v>140.646075</v>
      </c>
      <c r="BC70" s="202">
        <v>158.18210500000001</v>
      </c>
      <c r="BD70" s="202">
        <v>154.45125999999999</v>
      </c>
      <c r="BE70" s="202">
        <v>165.44956300000001</v>
      </c>
      <c r="BF70" s="202">
        <v>169.920084</v>
      </c>
      <c r="BG70" s="202">
        <v>167.56269</v>
      </c>
      <c r="BH70" s="202">
        <v>167.814911</v>
      </c>
      <c r="BI70" s="202">
        <v>149.67496499999999</v>
      </c>
      <c r="BJ70" s="202">
        <v>141.313908</v>
      </c>
      <c r="BK70" s="202">
        <v>144.210035</v>
      </c>
      <c r="BL70" s="202">
        <v>138.16603799999999</v>
      </c>
      <c r="BM70" s="202">
        <v>152.40552299999999</v>
      </c>
      <c r="BN70" s="202">
        <v>145.37797900000001</v>
      </c>
      <c r="BO70" s="202">
        <v>160.41934800000001</v>
      </c>
      <c r="BP70" s="202">
        <v>159.434845</v>
      </c>
      <c r="BQ70" s="202">
        <v>180.79048800000001</v>
      </c>
      <c r="BR70" s="202">
        <v>177.308392</v>
      </c>
      <c r="BS70" s="202">
        <v>168.66697400000001</v>
      </c>
      <c r="BT70" s="202">
        <v>164.427177</v>
      </c>
      <c r="BU70" s="202">
        <v>151.43046699999999</v>
      </c>
      <c r="BV70" s="202">
        <v>146.24900299999999</v>
      </c>
      <c r="BW70" s="202">
        <v>145.02451400000001</v>
      </c>
      <c r="BX70" s="202">
        <v>143.56600800000001</v>
      </c>
      <c r="BY70" s="202">
        <v>157.41480999999999</v>
      </c>
      <c r="BZ70" s="202">
        <v>139.16154299999999</v>
      </c>
      <c r="CA70" s="202">
        <v>167.788489</v>
      </c>
      <c r="CB70" s="202">
        <v>162.96594300000001</v>
      </c>
      <c r="CC70" s="202">
        <v>174.11323899999999</v>
      </c>
      <c r="CD70" s="202">
        <v>172.460376</v>
      </c>
      <c r="CE70" s="202">
        <v>178.46302800000001</v>
      </c>
      <c r="CF70" s="202">
        <v>163.197958</v>
      </c>
      <c r="CG70" s="202">
        <v>156.512463</v>
      </c>
      <c r="CH70" s="202">
        <v>144.73210499999999</v>
      </c>
      <c r="CI70" s="202">
        <v>145.47731999999999</v>
      </c>
      <c r="CJ70" s="202">
        <v>141.42450700000001</v>
      </c>
      <c r="CK70" s="202">
        <v>162.65655000000001</v>
      </c>
      <c r="CL70" s="202">
        <v>138.205229</v>
      </c>
      <c r="CM70" s="202">
        <v>165.28445199999999</v>
      </c>
      <c r="CN70" s="202">
        <v>168.88011499999999</v>
      </c>
      <c r="CO70" s="202">
        <v>171.82183699999999</v>
      </c>
      <c r="CP70" s="202">
        <v>177.41894199999999</v>
      </c>
      <c r="CQ70" s="202">
        <v>175.08550299999999</v>
      </c>
      <c r="CR70" s="202">
        <v>175.328655</v>
      </c>
      <c r="CS70" s="202">
        <v>150.554543</v>
      </c>
      <c r="CT70" s="202">
        <v>140.61259799999999</v>
      </c>
      <c r="CU70" s="202">
        <v>157.75264200000001</v>
      </c>
      <c r="CV70" s="202">
        <v>136.22185300000001</v>
      </c>
      <c r="CW70" s="202">
        <v>150.28536800000001</v>
      </c>
      <c r="CX70" s="202">
        <v>149.956672</v>
      </c>
      <c r="CY70" s="202">
        <v>155.91972000000001</v>
      </c>
      <c r="CZ70" s="202">
        <v>160.12428800000001</v>
      </c>
      <c r="DA70" s="202">
        <v>180.272244</v>
      </c>
      <c r="DB70" s="202">
        <v>178.993157</v>
      </c>
      <c r="DC70" s="202">
        <v>168.730988</v>
      </c>
      <c r="DD70" s="202">
        <v>173.101054</v>
      </c>
      <c r="DE70" s="202">
        <v>154.01359299999999</v>
      </c>
      <c r="DF70" s="202">
        <v>143.349559</v>
      </c>
      <c r="DG70" s="202">
        <v>145.00819000000001</v>
      </c>
      <c r="DH70" s="202">
        <v>146.238068</v>
      </c>
      <c r="DI70" s="202">
        <v>147.910594</v>
      </c>
      <c r="DJ70" s="202">
        <v>153.36209600000001</v>
      </c>
      <c r="DK70" s="202">
        <v>162.08293599999999</v>
      </c>
      <c r="DL70" s="202">
        <v>165.398031</v>
      </c>
      <c r="DM70" s="202">
        <v>182.084035</v>
      </c>
      <c r="DN70" s="202">
        <v>175.791574</v>
      </c>
      <c r="DO70" s="202">
        <v>177.91302400000001</v>
      </c>
      <c r="DP70" s="202">
        <v>179.06219899999999</v>
      </c>
      <c r="DQ70" s="202">
        <v>154.40137799999999</v>
      </c>
      <c r="DR70" s="202">
        <v>153.59728699999999</v>
      </c>
      <c r="DS70" s="202">
        <v>146.27883499999999</v>
      </c>
      <c r="DT70" s="202">
        <v>139.74246500000001</v>
      </c>
      <c r="DU70" s="202">
        <v>155.81491</v>
      </c>
      <c r="DV70" s="202">
        <v>149.85843399999999</v>
      </c>
      <c r="DW70" s="202">
        <v>162.33632800000001</v>
      </c>
      <c r="DX70" s="202">
        <v>169.71499900000001</v>
      </c>
      <c r="DY70" s="202">
        <v>194.207975</v>
      </c>
      <c r="DZ70" s="202">
        <v>183.43193199999999</v>
      </c>
      <c r="EA70" s="202">
        <v>173.74070599999999</v>
      </c>
      <c r="EB70" s="202">
        <v>167.97053700000001</v>
      </c>
      <c r="EC70" s="202">
        <v>155.35084000000001</v>
      </c>
      <c r="ED70" s="202">
        <v>154.73250899999999</v>
      </c>
      <c r="EE70" s="202">
        <v>144.565393</v>
      </c>
      <c r="EF70" s="202">
        <v>149.10979900000001</v>
      </c>
      <c r="EG70" s="202">
        <v>153.36592099999999</v>
      </c>
      <c r="EH70" s="202">
        <v>160.256868</v>
      </c>
      <c r="EI70" s="202">
        <v>161.11746099999999</v>
      </c>
      <c r="EJ70" s="202">
        <v>172.393225</v>
      </c>
      <c r="EK70" s="202">
        <v>186.877003</v>
      </c>
      <c r="EL70" s="202">
        <v>187.84651600000001</v>
      </c>
      <c r="EM70" s="202">
        <v>184.56038100000001</v>
      </c>
      <c r="EN70" s="202">
        <v>170.68930700000001</v>
      </c>
      <c r="EO70" s="202">
        <v>163.33283299999999</v>
      </c>
      <c r="EP70" s="202">
        <v>151.60627700000001</v>
      </c>
      <c r="EQ70" s="202">
        <v>154.987841</v>
      </c>
      <c r="ER70" s="202">
        <v>148.35449</v>
      </c>
      <c r="ES70" s="202">
        <v>164.78252699999999</v>
      </c>
      <c r="ET70" s="202">
        <v>147.940269</v>
      </c>
      <c r="EU70" s="202">
        <v>178.79616799999999</v>
      </c>
      <c r="EV70" s="202">
        <v>175.83108200000001</v>
      </c>
      <c r="EW70" s="202">
        <v>200.15686500000001</v>
      </c>
      <c r="EX70" s="202">
        <v>191.08618300000001</v>
      </c>
      <c r="EY70" s="202">
        <v>174.50271499999999</v>
      </c>
      <c r="EZ70" s="202">
        <v>174.09167299999999</v>
      </c>
      <c r="FA70" s="202">
        <v>173.360139</v>
      </c>
      <c r="FB70" s="202">
        <v>153.47184899999999</v>
      </c>
      <c r="FC70" s="202">
        <v>166.458291</v>
      </c>
      <c r="FD70" s="202">
        <v>149.07177200000001</v>
      </c>
      <c r="FE70" s="202">
        <v>163.703002</v>
      </c>
      <c r="FF70" s="202">
        <v>165.157839</v>
      </c>
      <c r="FG70" s="202">
        <v>151.44568799999999</v>
      </c>
      <c r="FH70" s="202">
        <v>176.20243199999999</v>
      </c>
      <c r="FI70" s="202">
        <v>198.06891999999999</v>
      </c>
      <c r="FJ70" s="202">
        <v>194.70769799999999</v>
      </c>
      <c r="FK70" s="202">
        <v>206.237469</v>
      </c>
      <c r="FL70" s="202">
        <v>190.45698100000001</v>
      </c>
      <c r="FM70" s="202">
        <v>166.39079000000001</v>
      </c>
      <c r="FN70" s="202">
        <v>147.199286</v>
      </c>
      <c r="FO70" s="202">
        <v>167.22728900000001</v>
      </c>
      <c r="FP70" s="202">
        <v>167.118683</v>
      </c>
      <c r="FQ70" s="202">
        <v>174.72155000000001</v>
      </c>
      <c r="FR70" s="202">
        <v>166.45645999999999</v>
      </c>
      <c r="FS70" s="202">
        <v>176.674532</v>
      </c>
      <c r="FT70" s="202">
        <v>174.32016373736627</v>
      </c>
      <c r="FU70" s="202">
        <v>198.95340999999999</v>
      </c>
      <c r="FV70" s="202">
        <v>195.792778</v>
      </c>
      <c r="FW70" s="202">
        <v>187.655159</v>
      </c>
      <c r="FX70" s="202">
        <v>183.090981</v>
      </c>
      <c r="FY70" s="202">
        <v>169.86270999999999</v>
      </c>
      <c r="FZ70" s="202">
        <v>154.554057</v>
      </c>
      <c r="GA70" s="202">
        <v>159.45498499999999</v>
      </c>
      <c r="GB70" s="202">
        <v>168.63595000000001</v>
      </c>
      <c r="GC70" s="202">
        <v>177.04835399999999</v>
      </c>
      <c r="GD70" s="202">
        <v>163.93052</v>
      </c>
      <c r="GE70" s="202">
        <v>147.95488399999999</v>
      </c>
      <c r="GF70" s="202">
        <v>164.44653</v>
      </c>
      <c r="GG70" s="202">
        <v>187.45131900000001</v>
      </c>
      <c r="GH70" s="202">
        <v>198.68084099999999</v>
      </c>
      <c r="GI70" s="202">
        <v>205.410346</v>
      </c>
      <c r="GJ70" s="202">
        <v>186.40060700000001</v>
      </c>
      <c r="GK70" s="202">
        <v>171.56314499999999</v>
      </c>
      <c r="GL70" s="202">
        <v>160.65913900000001</v>
      </c>
      <c r="GM70" s="202">
        <v>163.89620099999999</v>
      </c>
    </row>
    <row r="71" spans="1:195" s="304" customFormat="1">
      <c r="A71" s="311" t="s">
        <v>117</v>
      </c>
      <c r="B71" s="202">
        <v>103.98739999999999</v>
      </c>
      <c r="C71" s="202">
        <v>110.598607</v>
      </c>
      <c r="D71" s="202">
        <v>115.303821</v>
      </c>
      <c r="E71" s="202">
        <v>119.42945899999999</v>
      </c>
      <c r="F71" s="202">
        <v>114.833491</v>
      </c>
      <c r="G71" s="202">
        <v>115.961947</v>
      </c>
      <c r="H71" s="202">
        <v>117.498341</v>
      </c>
      <c r="I71" s="202">
        <v>110.99851099999999</v>
      </c>
      <c r="J71" s="202">
        <v>57.809899999999999</v>
      </c>
      <c r="K71" s="202">
        <v>112.754538</v>
      </c>
      <c r="L71" s="202">
        <v>105.540824</v>
      </c>
      <c r="M71" s="202">
        <v>99.481388999999993</v>
      </c>
      <c r="N71" s="202">
        <v>90.063354000000004</v>
      </c>
      <c r="O71" s="202">
        <v>108.815797</v>
      </c>
      <c r="P71" s="202">
        <v>101.644127</v>
      </c>
      <c r="Q71" s="202">
        <v>103.007525</v>
      </c>
      <c r="R71" s="202">
        <v>96.433465999999996</v>
      </c>
      <c r="S71" s="202">
        <v>100.731737</v>
      </c>
      <c r="T71" s="202">
        <v>103.974582</v>
      </c>
      <c r="U71" s="202">
        <v>99.601732999999996</v>
      </c>
      <c r="V71" s="202">
        <v>59.727755999999999</v>
      </c>
      <c r="W71" s="202">
        <v>93.860828999999995</v>
      </c>
      <c r="X71" s="202">
        <v>102.930808</v>
      </c>
      <c r="Y71" s="202">
        <v>92.031302999999994</v>
      </c>
      <c r="Z71" s="202">
        <v>80.564407000000003</v>
      </c>
      <c r="AA71" s="202">
        <v>94.476905000000002</v>
      </c>
      <c r="AB71" s="202">
        <v>93.593446999999998</v>
      </c>
      <c r="AC71" s="202">
        <v>102.50208600000001</v>
      </c>
      <c r="AD71" s="202">
        <v>91.431777999999994</v>
      </c>
      <c r="AE71" s="202">
        <v>103.94601900000001</v>
      </c>
      <c r="AF71" s="202">
        <v>96.366867999999997</v>
      </c>
      <c r="AG71" s="202">
        <v>92.378743999999998</v>
      </c>
      <c r="AH71" s="202">
        <v>51.755972999999997</v>
      </c>
      <c r="AI71" s="202">
        <v>89.842421000000002</v>
      </c>
      <c r="AJ71" s="202">
        <v>100.89416</v>
      </c>
      <c r="AK71" s="202">
        <v>93.589973999999998</v>
      </c>
      <c r="AL71" s="202">
        <v>73.726032000000004</v>
      </c>
      <c r="AM71" s="202">
        <v>93.907660000000007</v>
      </c>
      <c r="AN71" s="202">
        <v>88.503814000000006</v>
      </c>
      <c r="AO71" s="202">
        <v>84.540644</v>
      </c>
      <c r="AP71" s="202">
        <v>91.398927999999998</v>
      </c>
      <c r="AQ71" s="202">
        <v>88.589957999999996</v>
      </c>
      <c r="AR71" s="202">
        <v>75.194734999999994</v>
      </c>
      <c r="AS71" s="202">
        <v>73.456659999999999</v>
      </c>
      <c r="AT71" s="202">
        <v>40.521718</v>
      </c>
      <c r="AU71" s="202">
        <v>83.560081999999994</v>
      </c>
      <c r="AV71" s="202">
        <v>78.868047000000004</v>
      </c>
      <c r="AW71" s="202">
        <v>73.158241000000004</v>
      </c>
      <c r="AX71" s="202">
        <v>57.486272</v>
      </c>
      <c r="AY71" s="202">
        <v>65.645143000000004</v>
      </c>
      <c r="AZ71" s="202">
        <v>62.626429000000002</v>
      </c>
      <c r="BA71" s="202">
        <v>66.387968000000001</v>
      </c>
      <c r="BB71" s="202">
        <v>64.017482999999999</v>
      </c>
      <c r="BC71" s="202">
        <v>62.885907000000003</v>
      </c>
      <c r="BD71" s="202">
        <v>59.211958000000003</v>
      </c>
      <c r="BE71" s="202">
        <v>59.953352000000002</v>
      </c>
      <c r="BF71" s="202">
        <v>30.127147999999998</v>
      </c>
      <c r="BG71" s="202">
        <v>65.550794999999994</v>
      </c>
      <c r="BH71" s="202">
        <v>63.198255000000003</v>
      </c>
      <c r="BI71" s="202">
        <v>65.313237000000001</v>
      </c>
      <c r="BJ71" s="202">
        <v>54.623381999999999</v>
      </c>
      <c r="BK71" s="202">
        <v>57.914889000000002</v>
      </c>
      <c r="BL71" s="202">
        <v>64.295871000000005</v>
      </c>
      <c r="BM71" s="202">
        <v>66.196546999999995</v>
      </c>
      <c r="BN71" s="202">
        <v>59.722451</v>
      </c>
      <c r="BO71" s="202">
        <v>66.106496000000007</v>
      </c>
      <c r="BP71" s="202">
        <v>69.019924000000003</v>
      </c>
      <c r="BQ71" s="202">
        <v>66.495289</v>
      </c>
      <c r="BR71" s="202">
        <v>37.310181</v>
      </c>
      <c r="BS71" s="202">
        <v>65.168203000000005</v>
      </c>
      <c r="BT71" s="202">
        <v>64.053101999999996</v>
      </c>
      <c r="BU71" s="202">
        <v>64.797005999999996</v>
      </c>
      <c r="BV71" s="202">
        <v>56.718403000000002</v>
      </c>
      <c r="BW71" s="202">
        <v>62.388674999999999</v>
      </c>
      <c r="BX71" s="202">
        <v>60.604346999999997</v>
      </c>
      <c r="BY71" s="202">
        <v>70.695513000000005</v>
      </c>
      <c r="BZ71" s="202">
        <v>55.676501000000002</v>
      </c>
      <c r="CA71" s="202">
        <v>65.937083999999999</v>
      </c>
      <c r="CB71" s="202">
        <v>62.556126999999996</v>
      </c>
      <c r="CC71" s="202">
        <v>55.759270999999998</v>
      </c>
      <c r="CD71" s="202">
        <v>36.508623999999998</v>
      </c>
      <c r="CE71" s="202">
        <v>68.120794000000004</v>
      </c>
      <c r="CF71" s="202">
        <v>64.459507000000002</v>
      </c>
      <c r="CG71" s="202">
        <v>61.372774999999997</v>
      </c>
      <c r="CH71" s="202">
        <v>51.992662000000003</v>
      </c>
      <c r="CI71" s="202">
        <v>61.952390000000001</v>
      </c>
      <c r="CJ71" s="202">
        <v>59.967886</v>
      </c>
      <c r="CK71" s="202">
        <v>62.719423999999997</v>
      </c>
      <c r="CL71" s="202">
        <v>53.621656000000002</v>
      </c>
      <c r="CM71" s="202">
        <v>61.025440000000003</v>
      </c>
      <c r="CN71" s="202">
        <v>58.953552999999999</v>
      </c>
      <c r="CO71" s="202">
        <v>58.487304000000002</v>
      </c>
      <c r="CP71" s="202">
        <v>38.997064000000002</v>
      </c>
      <c r="CQ71" s="202">
        <v>55.858167000000002</v>
      </c>
      <c r="CR71" s="202">
        <v>62.984918</v>
      </c>
      <c r="CS71" s="202">
        <v>55.680309999999999</v>
      </c>
      <c r="CT71" s="202">
        <v>49.703240000000001</v>
      </c>
      <c r="CU71" s="202">
        <v>59.613500999999999</v>
      </c>
      <c r="CV71" s="202">
        <v>56.386445000000002</v>
      </c>
      <c r="CW71" s="202">
        <v>59.178027</v>
      </c>
      <c r="CX71" s="202">
        <v>59.413007999999998</v>
      </c>
      <c r="CY71" s="202">
        <v>60.66574</v>
      </c>
      <c r="CZ71" s="202">
        <v>58.937137999999997</v>
      </c>
      <c r="DA71" s="202">
        <v>61.088225999999999</v>
      </c>
      <c r="DB71" s="202">
        <v>36.948799999999999</v>
      </c>
      <c r="DC71" s="202">
        <v>59.393320000000003</v>
      </c>
      <c r="DD71" s="202">
        <v>62.159560999999997</v>
      </c>
      <c r="DE71" s="202">
        <v>57.526994000000002</v>
      </c>
      <c r="DF71" s="202">
        <v>50.493842999999998</v>
      </c>
      <c r="DG71" s="202">
        <v>58.172443999999999</v>
      </c>
      <c r="DH71" s="202">
        <v>59.936152</v>
      </c>
      <c r="DI71" s="202">
        <v>60.588610000000003</v>
      </c>
      <c r="DJ71" s="202">
        <v>57.336444999999998</v>
      </c>
      <c r="DK71" s="202">
        <v>60.838338</v>
      </c>
      <c r="DL71" s="202">
        <v>56.989894</v>
      </c>
      <c r="DM71" s="202">
        <v>61.269126</v>
      </c>
      <c r="DN71" s="202">
        <v>34.507762999999997</v>
      </c>
      <c r="DO71" s="202">
        <v>58.814993000000001</v>
      </c>
      <c r="DP71" s="202">
        <v>62.737363000000002</v>
      </c>
      <c r="DQ71" s="202">
        <v>56.688771000000003</v>
      </c>
      <c r="DR71" s="202">
        <v>49.248719000000001</v>
      </c>
      <c r="DS71" s="202">
        <v>56.587107000000003</v>
      </c>
      <c r="DT71" s="202">
        <v>58.302332999999997</v>
      </c>
      <c r="DU71" s="202">
        <v>60.754044999999998</v>
      </c>
      <c r="DV71" s="202">
        <v>58.194374000000003</v>
      </c>
      <c r="DW71" s="202">
        <v>59.537328000000002</v>
      </c>
      <c r="DX71" s="202">
        <v>59.222020999999998</v>
      </c>
      <c r="DY71" s="202">
        <v>61.266359000000001</v>
      </c>
      <c r="DZ71" s="202">
        <v>34.375470999999997</v>
      </c>
      <c r="EA71" s="202">
        <v>59.319882</v>
      </c>
      <c r="EB71" s="202">
        <v>61.208333000000003</v>
      </c>
      <c r="EC71" s="202">
        <v>59.297777000000004</v>
      </c>
      <c r="ED71" s="202">
        <v>50.556434000000003</v>
      </c>
      <c r="EE71" s="202">
        <v>54.635475999999997</v>
      </c>
      <c r="EF71" s="202">
        <v>57.815826000000001</v>
      </c>
      <c r="EG71" s="202">
        <v>59.024168000000003</v>
      </c>
      <c r="EH71" s="202">
        <v>58.999417999999999</v>
      </c>
      <c r="EI71" s="202">
        <v>56.644205999999997</v>
      </c>
      <c r="EJ71" s="202">
        <v>60.844588999999999</v>
      </c>
      <c r="EK71" s="202">
        <v>57.186729</v>
      </c>
      <c r="EL71" s="202">
        <v>36.567352999999997</v>
      </c>
      <c r="EM71" s="202">
        <v>59.324266999999999</v>
      </c>
      <c r="EN71" s="202">
        <v>64.594290000000001</v>
      </c>
      <c r="EO71" s="202">
        <v>58.435118000000003</v>
      </c>
      <c r="EP71" s="202">
        <v>58.75855</v>
      </c>
      <c r="EQ71" s="202">
        <v>48.343539999999997</v>
      </c>
      <c r="ER71" s="202">
        <v>57.697592</v>
      </c>
      <c r="ES71" s="202">
        <v>62.290644</v>
      </c>
      <c r="ET71" s="202">
        <v>53.998967</v>
      </c>
      <c r="EU71" s="202">
        <v>61.555329999999998</v>
      </c>
      <c r="EV71" s="202">
        <v>61.150160999999997</v>
      </c>
      <c r="EW71" s="202">
        <v>59.153233999999998</v>
      </c>
      <c r="EX71" s="202">
        <v>36.804355000000001</v>
      </c>
      <c r="EY71" s="202">
        <v>57.791863999999997</v>
      </c>
      <c r="EZ71" s="202">
        <v>58.628684999999997</v>
      </c>
      <c r="FA71" s="202">
        <v>59.616002000000002</v>
      </c>
      <c r="FB71" s="202">
        <v>47.449472999999998</v>
      </c>
      <c r="FC71" s="202">
        <v>60.329849000000003</v>
      </c>
      <c r="FD71" s="202">
        <v>57.695214</v>
      </c>
      <c r="FE71" s="202">
        <v>58.391399</v>
      </c>
      <c r="FF71" s="202">
        <v>53.589494000000002</v>
      </c>
      <c r="FG71" s="202">
        <v>57.977392999999999</v>
      </c>
      <c r="FH71" s="202">
        <v>56.126229000000002</v>
      </c>
      <c r="FI71" s="202">
        <v>54.672189000000003</v>
      </c>
      <c r="FJ71" s="202">
        <v>36.343000000000004</v>
      </c>
      <c r="FK71" s="202">
        <v>54.817703999999999</v>
      </c>
      <c r="FL71" s="202">
        <v>57.367874</v>
      </c>
      <c r="FM71" s="202">
        <v>55.418064000000001</v>
      </c>
      <c r="FN71" s="202">
        <v>44.632793999999997</v>
      </c>
      <c r="FO71" s="202">
        <v>60.678534999999997</v>
      </c>
      <c r="FP71" s="202">
        <v>47.543973999999999</v>
      </c>
      <c r="FQ71" s="202">
        <v>56.439413000000002</v>
      </c>
      <c r="FR71" s="202">
        <v>50.256132999999998</v>
      </c>
      <c r="FS71" s="202">
        <v>54.179892000000002</v>
      </c>
      <c r="FT71" s="202">
        <v>52.401938745468435</v>
      </c>
      <c r="FU71" s="202">
        <v>54.512653999999998</v>
      </c>
      <c r="FV71" s="202">
        <v>33.655974000000001</v>
      </c>
      <c r="FW71" s="202">
        <v>51.820124999999997</v>
      </c>
      <c r="FX71" s="202">
        <v>56.218513000000002</v>
      </c>
      <c r="FY71" s="202">
        <v>53.415874000000002</v>
      </c>
      <c r="FZ71" s="202">
        <v>42.736941999999999</v>
      </c>
      <c r="GA71" s="202">
        <v>51.015295999999999</v>
      </c>
      <c r="GB71" s="202">
        <v>50.987999000000002</v>
      </c>
      <c r="GC71" s="202">
        <v>49.150413999999998</v>
      </c>
      <c r="GD71" s="202">
        <v>31.448687</v>
      </c>
      <c r="GE71" s="202">
        <v>34.256686000000002</v>
      </c>
      <c r="GF71" s="202">
        <v>42.002443</v>
      </c>
      <c r="GG71" s="202">
        <v>50.533814999999997</v>
      </c>
      <c r="GH71" s="202">
        <v>31.705117000000001</v>
      </c>
      <c r="GI71" s="202">
        <v>46.500562000000002</v>
      </c>
      <c r="GJ71" s="202">
        <v>49.474950999999997</v>
      </c>
      <c r="GK71" s="202">
        <v>48.416978999999998</v>
      </c>
      <c r="GL71" s="202">
        <v>43.122301</v>
      </c>
      <c r="GM71" s="202">
        <v>46.071226000000003</v>
      </c>
    </row>
    <row r="72" spans="1:195" s="304" customFormat="1">
      <c r="A72" s="311" t="s">
        <v>51</v>
      </c>
      <c r="B72" s="202">
        <v>69.304570999999996</v>
      </c>
      <c r="C72" s="202">
        <v>75.299222</v>
      </c>
      <c r="D72" s="202">
        <v>72.308645999999996</v>
      </c>
      <c r="E72" s="202">
        <v>76.939741999999995</v>
      </c>
      <c r="F72" s="202">
        <v>75.637805</v>
      </c>
      <c r="G72" s="202">
        <v>74.492104999999995</v>
      </c>
      <c r="H72" s="202">
        <v>79.793694000000002</v>
      </c>
      <c r="I72" s="202">
        <v>80.306771999999995</v>
      </c>
      <c r="J72" s="202">
        <v>70.048524999999998</v>
      </c>
      <c r="K72" s="202">
        <v>81.498115999999996</v>
      </c>
      <c r="L72" s="202">
        <v>79.877228000000002</v>
      </c>
      <c r="M72" s="202">
        <v>71.955252000000002</v>
      </c>
      <c r="N72" s="202">
        <v>74.511680999999996</v>
      </c>
      <c r="O72" s="202">
        <v>78.213577000000001</v>
      </c>
      <c r="P72" s="202">
        <v>81.813625000000002</v>
      </c>
      <c r="Q72" s="202">
        <v>84.142812000000006</v>
      </c>
      <c r="R72" s="202">
        <v>70.338177999999999</v>
      </c>
      <c r="S72" s="202">
        <v>69.036762999999993</v>
      </c>
      <c r="T72" s="202">
        <v>81.710508000000004</v>
      </c>
      <c r="U72" s="202">
        <v>78.682888000000005</v>
      </c>
      <c r="V72" s="202">
        <v>70.301193999999995</v>
      </c>
      <c r="W72" s="202">
        <v>84.366400999999996</v>
      </c>
      <c r="X72" s="202">
        <v>91.894909999999996</v>
      </c>
      <c r="Y72" s="202">
        <v>76.639543000000003</v>
      </c>
      <c r="Z72" s="202">
        <v>62.482157999999998</v>
      </c>
      <c r="AA72" s="202">
        <v>64.18544</v>
      </c>
      <c r="AB72" s="202">
        <v>86.493600000000001</v>
      </c>
      <c r="AC72" s="202">
        <v>75.368174999999994</v>
      </c>
      <c r="AD72" s="202">
        <v>112.776584</v>
      </c>
      <c r="AE72" s="202">
        <v>87.793719999999993</v>
      </c>
      <c r="AF72" s="202">
        <v>85.388846999999998</v>
      </c>
      <c r="AG72" s="202">
        <v>87.377735999999999</v>
      </c>
      <c r="AH72" s="202">
        <v>80.551254</v>
      </c>
      <c r="AI72" s="202">
        <v>81.745953999999998</v>
      </c>
      <c r="AJ72" s="202">
        <v>93.416618</v>
      </c>
      <c r="AK72" s="202">
        <v>82.483153000000001</v>
      </c>
      <c r="AL72" s="202">
        <v>94.208399999999997</v>
      </c>
      <c r="AM72" s="202">
        <v>98.021388000000002</v>
      </c>
      <c r="AN72" s="202">
        <v>92.092444999999998</v>
      </c>
      <c r="AO72" s="202">
        <v>91.184016</v>
      </c>
      <c r="AP72" s="202">
        <v>96.824590000000001</v>
      </c>
      <c r="AQ72" s="202">
        <v>90.742279999999994</v>
      </c>
      <c r="AR72" s="202">
        <v>92.146552</v>
      </c>
      <c r="AS72" s="202">
        <v>83.966966999999997</v>
      </c>
      <c r="AT72" s="202">
        <v>93.607097999999993</v>
      </c>
      <c r="AU72" s="202">
        <v>88.257080999999999</v>
      </c>
      <c r="AV72" s="202">
        <v>88.074324000000004</v>
      </c>
      <c r="AW72" s="202">
        <v>83.753983000000005</v>
      </c>
      <c r="AX72" s="202">
        <v>70.944647000000003</v>
      </c>
      <c r="AY72" s="202">
        <v>80.107570999999993</v>
      </c>
      <c r="AZ72" s="202">
        <v>82.938457999999997</v>
      </c>
      <c r="BA72" s="202">
        <v>86.550639000000004</v>
      </c>
      <c r="BB72" s="202">
        <v>68.517926000000003</v>
      </c>
      <c r="BC72" s="202">
        <v>77.681222000000005</v>
      </c>
      <c r="BD72" s="202">
        <v>79.404088999999999</v>
      </c>
      <c r="BE72" s="202">
        <v>81.857862999999995</v>
      </c>
      <c r="BF72" s="202">
        <v>64.624824000000004</v>
      </c>
      <c r="BG72" s="202">
        <v>82.068442000000005</v>
      </c>
      <c r="BH72" s="202">
        <v>93.583811999999995</v>
      </c>
      <c r="BI72" s="202">
        <v>79.420631</v>
      </c>
      <c r="BJ72" s="202">
        <v>73.238453000000007</v>
      </c>
      <c r="BK72" s="202">
        <v>77.937775999999999</v>
      </c>
      <c r="BL72" s="202">
        <v>78.274956000000003</v>
      </c>
      <c r="BM72" s="202">
        <v>90.240641999999994</v>
      </c>
      <c r="BN72" s="202">
        <v>81.616922000000002</v>
      </c>
      <c r="BO72" s="202">
        <v>84.492932999999994</v>
      </c>
      <c r="BP72" s="202">
        <v>78.238594000000006</v>
      </c>
      <c r="BQ72" s="202">
        <v>81.932714000000004</v>
      </c>
      <c r="BR72" s="202">
        <v>73.172939999999997</v>
      </c>
      <c r="BS72" s="202">
        <v>81.326203000000007</v>
      </c>
      <c r="BT72" s="202">
        <v>81.727768999999995</v>
      </c>
      <c r="BU72" s="202">
        <v>80.769390999999999</v>
      </c>
      <c r="BV72" s="202">
        <v>73.682778999999996</v>
      </c>
      <c r="BW72" s="202">
        <v>76.917240000000007</v>
      </c>
      <c r="BX72" s="202">
        <v>75.274349999999998</v>
      </c>
      <c r="BY72" s="202">
        <v>83.035771999999994</v>
      </c>
      <c r="BZ72" s="202">
        <v>78.989116999999993</v>
      </c>
      <c r="CA72" s="202">
        <v>87.968287000000004</v>
      </c>
      <c r="CB72" s="202">
        <v>82.413749999999993</v>
      </c>
      <c r="CC72" s="202">
        <v>83.725829000000004</v>
      </c>
      <c r="CD72" s="202">
        <v>78.860726</v>
      </c>
      <c r="CE72" s="202">
        <v>79.508782999999994</v>
      </c>
      <c r="CF72" s="202">
        <v>86.057277999999997</v>
      </c>
      <c r="CG72" s="202">
        <v>78.295658000000003</v>
      </c>
      <c r="CH72" s="202">
        <v>71.975925000000004</v>
      </c>
      <c r="CI72" s="202">
        <v>74.830478999999997</v>
      </c>
      <c r="CJ72" s="202">
        <v>80.538775999999999</v>
      </c>
      <c r="CK72" s="202">
        <v>86.778170000000003</v>
      </c>
      <c r="CL72" s="202">
        <v>76.380544999999998</v>
      </c>
      <c r="CM72" s="202">
        <v>84.440316999999993</v>
      </c>
      <c r="CN72" s="202">
        <v>81.013358999999994</v>
      </c>
      <c r="CO72" s="202">
        <v>81.540380999999996</v>
      </c>
      <c r="CP72" s="202">
        <v>81.723185999999998</v>
      </c>
      <c r="CQ72" s="202">
        <v>77.884096</v>
      </c>
      <c r="CR72" s="202">
        <v>83.98066</v>
      </c>
      <c r="CS72" s="202">
        <v>72.947085000000001</v>
      </c>
      <c r="CT72" s="202">
        <v>70.205299999999994</v>
      </c>
      <c r="CU72" s="202">
        <v>71.610583000000005</v>
      </c>
      <c r="CV72" s="202">
        <v>84.793913000000003</v>
      </c>
      <c r="CW72" s="202">
        <v>79.789497999999995</v>
      </c>
      <c r="CX72" s="202">
        <v>76.351009000000005</v>
      </c>
      <c r="CY72" s="202">
        <v>81.715272999999996</v>
      </c>
      <c r="CZ72" s="202">
        <v>81.535402000000005</v>
      </c>
      <c r="DA72" s="202">
        <v>81.786073000000002</v>
      </c>
      <c r="DB72" s="202">
        <v>79.970896999999994</v>
      </c>
      <c r="DC72" s="202">
        <v>81.391161999999994</v>
      </c>
      <c r="DD72" s="202">
        <v>82.489356999999998</v>
      </c>
      <c r="DE72" s="202">
        <v>71.579329999999999</v>
      </c>
      <c r="DF72" s="202">
        <v>66.557164</v>
      </c>
      <c r="DG72" s="202">
        <v>70.079504999999997</v>
      </c>
      <c r="DH72" s="202">
        <v>70.663826999999998</v>
      </c>
      <c r="DI72" s="202">
        <v>73.08905</v>
      </c>
      <c r="DJ72" s="202">
        <v>75.348215999999994</v>
      </c>
      <c r="DK72" s="202">
        <v>79.387037000000007</v>
      </c>
      <c r="DL72" s="202">
        <v>73.291319000000001</v>
      </c>
      <c r="DM72" s="202">
        <v>77.065594000000004</v>
      </c>
      <c r="DN72" s="202">
        <v>75.309597999999994</v>
      </c>
      <c r="DO72" s="202">
        <v>74.532031000000003</v>
      </c>
      <c r="DP72" s="202">
        <v>76.146906000000001</v>
      </c>
      <c r="DQ72" s="202">
        <v>70.543170000000003</v>
      </c>
      <c r="DR72" s="202">
        <v>63.849561000000001</v>
      </c>
      <c r="DS72" s="202">
        <v>71.158925999999994</v>
      </c>
      <c r="DT72" s="202">
        <v>63.492572000000003</v>
      </c>
      <c r="DU72" s="202">
        <v>77.910687999999993</v>
      </c>
      <c r="DV72" s="202">
        <v>74.607467</v>
      </c>
      <c r="DW72" s="202">
        <v>71.390311999999994</v>
      </c>
      <c r="DX72" s="202">
        <v>70.808541000000005</v>
      </c>
      <c r="DY72" s="202">
        <v>73.607955000000004</v>
      </c>
      <c r="DZ72" s="202">
        <v>80.501285999999993</v>
      </c>
      <c r="EA72" s="202">
        <v>74.640253999999999</v>
      </c>
      <c r="EB72" s="202">
        <v>82.269858999999997</v>
      </c>
      <c r="EC72" s="202">
        <v>68.997247999999999</v>
      </c>
      <c r="ED72" s="202">
        <v>69.432721000000001</v>
      </c>
      <c r="EE72" s="202">
        <v>67.735929999999996</v>
      </c>
      <c r="EF72" s="202">
        <v>72.605530000000002</v>
      </c>
      <c r="EG72" s="202">
        <v>74.046384000000003</v>
      </c>
      <c r="EH72" s="202">
        <v>79.274330000000006</v>
      </c>
      <c r="EI72" s="202">
        <v>79.636549000000002</v>
      </c>
      <c r="EJ72" s="202">
        <v>71.720257000000004</v>
      </c>
      <c r="EK72" s="202">
        <v>74.794849999999997</v>
      </c>
      <c r="EL72" s="202">
        <v>81.139852000000005</v>
      </c>
      <c r="EM72" s="202">
        <v>74.158460000000005</v>
      </c>
      <c r="EN72" s="202">
        <v>75.539100000000005</v>
      </c>
      <c r="EO72" s="202">
        <v>74.665901000000005</v>
      </c>
      <c r="EP72" s="202">
        <v>72.242497999999998</v>
      </c>
      <c r="EQ72" s="202">
        <v>73.574944000000002</v>
      </c>
      <c r="ER72" s="202">
        <v>72.301004000000006</v>
      </c>
      <c r="ES72" s="202">
        <v>80.914140000000003</v>
      </c>
      <c r="ET72" s="202">
        <v>75.120407</v>
      </c>
      <c r="EU72" s="202">
        <v>87.030922000000004</v>
      </c>
      <c r="EV72" s="202">
        <v>78.599006000000003</v>
      </c>
      <c r="EW72" s="202">
        <v>79.419308999999998</v>
      </c>
      <c r="EX72" s="202">
        <v>79.663567</v>
      </c>
      <c r="EY72" s="202">
        <v>79.149642</v>
      </c>
      <c r="EZ72" s="202">
        <v>80.748784000000001</v>
      </c>
      <c r="FA72" s="202">
        <v>72.201798999999994</v>
      </c>
      <c r="FB72" s="202">
        <v>86.349372500000001</v>
      </c>
      <c r="FC72" s="202">
        <v>86.345239500000005</v>
      </c>
      <c r="FD72" s="202">
        <v>80.576554999999999</v>
      </c>
      <c r="FE72" s="202">
        <v>81.679350999999997</v>
      </c>
      <c r="FF72" s="202">
        <v>79.778413</v>
      </c>
      <c r="FG72" s="202">
        <v>76.810167000000007</v>
      </c>
      <c r="FH72" s="202">
        <v>83.248386999999994</v>
      </c>
      <c r="FI72" s="202">
        <v>80.599113000000003</v>
      </c>
      <c r="FJ72" s="202">
        <v>75.444796999999994</v>
      </c>
      <c r="FK72" s="202">
        <v>82.097132999999999</v>
      </c>
      <c r="FL72" s="202">
        <v>83.547026000000002</v>
      </c>
      <c r="FM72" s="202">
        <v>79.511677000000006</v>
      </c>
      <c r="FN72" s="202">
        <v>74.623043999999993</v>
      </c>
      <c r="FO72" s="202">
        <v>77.103892000000002</v>
      </c>
      <c r="FP72" s="202">
        <v>74.638037999999995</v>
      </c>
      <c r="FQ72" s="202">
        <v>79.129211999999995</v>
      </c>
      <c r="FR72" s="202">
        <v>72.857191999999998</v>
      </c>
      <c r="FS72" s="202">
        <v>81.953142999999997</v>
      </c>
      <c r="FT72" s="202">
        <v>77.66422574112444</v>
      </c>
      <c r="FU72" s="202">
        <v>86.329622000000001</v>
      </c>
      <c r="FV72" s="202">
        <v>71.690566000000004</v>
      </c>
      <c r="FW72" s="202">
        <v>76.181505999999999</v>
      </c>
      <c r="FX72" s="202">
        <v>79.984224999999995</v>
      </c>
      <c r="FY72" s="202">
        <v>77.567460999999994</v>
      </c>
      <c r="FZ72" s="202">
        <v>67.593529000000004</v>
      </c>
      <c r="GA72" s="202">
        <v>76.465379999999996</v>
      </c>
      <c r="GB72" s="202">
        <v>74.020778000000007</v>
      </c>
      <c r="GC72" s="202">
        <v>86.147244000000001</v>
      </c>
      <c r="GD72" s="202">
        <v>79.159603000000004</v>
      </c>
      <c r="GE72" s="202">
        <v>64.213121000000001</v>
      </c>
      <c r="GF72" s="202">
        <v>71.139795000000007</v>
      </c>
      <c r="GG72" s="202">
        <v>75.013777000000005</v>
      </c>
      <c r="GH72" s="202">
        <v>73.04589</v>
      </c>
      <c r="GI72" s="202">
        <v>77.947425999999993</v>
      </c>
      <c r="GJ72" s="202">
        <v>78.456007999999997</v>
      </c>
      <c r="GK72" s="202">
        <v>75.179599999999994</v>
      </c>
      <c r="GL72" s="202">
        <v>74.024083000000005</v>
      </c>
      <c r="GM72" s="202">
        <v>78.612097000000006</v>
      </c>
    </row>
    <row r="73" spans="1:195" s="304" customFormat="1">
      <c r="A73" s="311" t="s">
        <v>52</v>
      </c>
      <c r="B73" s="202">
        <v>161.20078799999999</v>
      </c>
      <c r="C73" s="202">
        <v>181.27784600000001</v>
      </c>
      <c r="D73" s="202">
        <v>189.75770600000001</v>
      </c>
      <c r="E73" s="202">
        <v>190.11596800000001</v>
      </c>
      <c r="F73" s="202">
        <v>193.36560900000001</v>
      </c>
      <c r="G73" s="202">
        <v>194.44737799999999</v>
      </c>
      <c r="H73" s="202">
        <v>199.06168400000001</v>
      </c>
      <c r="I73" s="202">
        <v>196.701559</v>
      </c>
      <c r="J73" s="202">
        <v>136.51075599999999</v>
      </c>
      <c r="K73" s="202">
        <v>195.96275800000001</v>
      </c>
      <c r="L73" s="202">
        <v>193.23233999999999</v>
      </c>
      <c r="M73" s="202">
        <v>185.764062</v>
      </c>
      <c r="N73" s="202">
        <v>168.51501500000001</v>
      </c>
      <c r="O73" s="202">
        <v>194.357629</v>
      </c>
      <c r="P73" s="202">
        <v>198.658455</v>
      </c>
      <c r="Q73" s="202">
        <v>200.891357</v>
      </c>
      <c r="R73" s="202">
        <v>179.52011100000001</v>
      </c>
      <c r="S73" s="202">
        <v>210.27387300000001</v>
      </c>
      <c r="T73" s="202">
        <v>201.043431</v>
      </c>
      <c r="U73" s="202">
        <v>206.837085</v>
      </c>
      <c r="V73" s="202">
        <v>146.245698</v>
      </c>
      <c r="W73" s="202">
        <v>197.75113099999999</v>
      </c>
      <c r="X73" s="202">
        <v>200.848626</v>
      </c>
      <c r="Y73" s="202">
        <v>192.09177700000001</v>
      </c>
      <c r="Z73" s="202">
        <v>163.99455499999999</v>
      </c>
      <c r="AA73" s="202">
        <v>186.593782</v>
      </c>
      <c r="AB73" s="202">
        <v>209.35373300000001</v>
      </c>
      <c r="AC73" s="202">
        <v>210.23363599999999</v>
      </c>
      <c r="AD73" s="202">
        <v>182.43737200000001</v>
      </c>
      <c r="AE73" s="202">
        <v>207.38396599999999</v>
      </c>
      <c r="AF73" s="202">
        <v>210.65487100000001</v>
      </c>
      <c r="AG73" s="202">
        <v>213.903998</v>
      </c>
      <c r="AH73" s="202">
        <v>143.736614</v>
      </c>
      <c r="AI73" s="202">
        <v>191.992931</v>
      </c>
      <c r="AJ73" s="202">
        <v>213.90301700000001</v>
      </c>
      <c r="AK73" s="202">
        <v>199.228385</v>
      </c>
      <c r="AL73" s="202">
        <v>157.84996100000001</v>
      </c>
      <c r="AM73" s="202">
        <v>202.59157500000001</v>
      </c>
      <c r="AN73" s="202">
        <v>199.692936</v>
      </c>
      <c r="AO73" s="202">
        <v>184.19645700000001</v>
      </c>
      <c r="AP73" s="202">
        <v>201.249427</v>
      </c>
      <c r="AQ73" s="202">
        <v>187.562513</v>
      </c>
      <c r="AR73" s="202">
        <v>185.32824400000001</v>
      </c>
      <c r="AS73" s="202">
        <v>204.98835533333332</v>
      </c>
      <c r="AT73" s="202">
        <v>129.64823333333334</v>
      </c>
      <c r="AU73" s="202">
        <v>175.73449833333331</v>
      </c>
      <c r="AV73" s="202">
        <v>183.66700700000001</v>
      </c>
      <c r="AW73" s="202">
        <v>165.05065500000001</v>
      </c>
      <c r="AX73" s="202">
        <v>124.744319</v>
      </c>
      <c r="AY73" s="202">
        <v>134.789883</v>
      </c>
      <c r="AZ73" s="202">
        <v>145.425251</v>
      </c>
      <c r="BA73" s="202">
        <v>146.12642299999999</v>
      </c>
      <c r="BB73" s="202">
        <v>141.565234</v>
      </c>
      <c r="BC73" s="202">
        <v>156.63277199999999</v>
      </c>
      <c r="BD73" s="202">
        <v>148.649235</v>
      </c>
      <c r="BE73" s="202">
        <v>157.61875699999999</v>
      </c>
      <c r="BF73" s="202">
        <v>100.378023</v>
      </c>
      <c r="BG73" s="202">
        <v>152.41759400000001</v>
      </c>
      <c r="BH73" s="202">
        <v>154.45121499999999</v>
      </c>
      <c r="BI73" s="202">
        <v>148.42956899999999</v>
      </c>
      <c r="BJ73" s="202">
        <v>129.338368</v>
      </c>
      <c r="BK73" s="202">
        <v>135.88753700000001</v>
      </c>
      <c r="BL73" s="202">
        <v>145.53406200000001</v>
      </c>
      <c r="BM73" s="202">
        <v>157.68084300000001</v>
      </c>
      <c r="BN73" s="202">
        <v>150.47350700000001</v>
      </c>
      <c r="BO73" s="202">
        <v>157.38126449999999</v>
      </c>
      <c r="BP73" s="202">
        <v>158.2697225</v>
      </c>
      <c r="BQ73" s="202">
        <v>167.88053249999999</v>
      </c>
      <c r="BR73" s="202">
        <v>114.4904255</v>
      </c>
      <c r="BS73" s="202">
        <v>155.39392699999999</v>
      </c>
      <c r="BT73" s="202">
        <v>153.28565900000001</v>
      </c>
      <c r="BU73" s="202">
        <v>157.47258400000001</v>
      </c>
      <c r="BV73" s="202">
        <v>132.394745</v>
      </c>
      <c r="BW73" s="202">
        <v>146.82015899999999</v>
      </c>
      <c r="BX73" s="202">
        <v>153.28945400000001</v>
      </c>
      <c r="BY73" s="202">
        <v>165.57915</v>
      </c>
      <c r="BZ73" s="202">
        <v>141.33819399999999</v>
      </c>
      <c r="CA73" s="202">
        <v>166.6677885</v>
      </c>
      <c r="CB73" s="202">
        <v>152.89097649999999</v>
      </c>
      <c r="CC73" s="202">
        <v>166.64712499999999</v>
      </c>
      <c r="CD73" s="202">
        <v>114.2474</v>
      </c>
      <c r="CE73" s="202">
        <v>159.3550175</v>
      </c>
      <c r="CF73" s="202">
        <v>146.48684549999999</v>
      </c>
      <c r="CG73" s="202">
        <v>142.34127100000001</v>
      </c>
      <c r="CH73" s="202">
        <v>118.83425699999999</v>
      </c>
      <c r="CI73" s="202">
        <v>140.84933699999999</v>
      </c>
      <c r="CJ73" s="202">
        <v>147.364757</v>
      </c>
      <c r="CK73" s="202">
        <v>153.88890799999999</v>
      </c>
      <c r="CL73" s="202">
        <v>129.61063799999999</v>
      </c>
      <c r="CM73" s="202">
        <v>152.339077</v>
      </c>
      <c r="CN73" s="202">
        <v>151.21533099999999</v>
      </c>
      <c r="CO73" s="202">
        <v>155.36408299999999</v>
      </c>
      <c r="CP73" s="202">
        <v>110.126364</v>
      </c>
      <c r="CQ73" s="202">
        <v>135.913263</v>
      </c>
      <c r="CR73" s="202">
        <v>150.858858</v>
      </c>
      <c r="CS73" s="202">
        <v>132.538656</v>
      </c>
      <c r="CT73" s="202">
        <v>105.052859</v>
      </c>
      <c r="CU73" s="202">
        <v>138.102971</v>
      </c>
      <c r="CV73" s="202">
        <v>130.46337299999999</v>
      </c>
      <c r="CW73" s="202">
        <v>133.32748100000001</v>
      </c>
      <c r="CX73" s="202">
        <v>141.04918599999999</v>
      </c>
      <c r="CY73" s="202">
        <v>140.61152300000001</v>
      </c>
      <c r="CZ73" s="202">
        <v>134.50595000000001</v>
      </c>
      <c r="DA73" s="202">
        <v>148.21768499999999</v>
      </c>
      <c r="DB73" s="202">
        <v>101.448367</v>
      </c>
      <c r="DC73" s="202">
        <v>140.49334300000001</v>
      </c>
      <c r="DD73" s="202">
        <v>148.32045600000001</v>
      </c>
      <c r="DE73" s="202">
        <v>135.59010900000001</v>
      </c>
      <c r="DF73" s="202">
        <v>111.412007</v>
      </c>
      <c r="DG73" s="202">
        <v>133.59339</v>
      </c>
      <c r="DH73" s="202">
        <v>137.964642</v>
      </c>
      <c r="DI73" s="202">
        <v>143.69943499999999</v>
      </c>
      <c r="DJ73" s="202">
        <v>129.53339099999999</v>
      </c>
      <c r="DK73" s="202">
        <v>143.25280799999999</v>
      </c>
      <c r="DL73" s="202">
        <v>137.92896099999999</v>
      </c>
      <c r="DM73" s="202">
        <v>153.311137</v>
      </c>
      <c r="DN73" s="202">
        <v>101.899281</v>
      </c>
      <c r="DO73" s="202">
        <v>139.58497399999999</v>
      </c>
      <c r="DP73" s="202">
        <v>150.778165</v>
      </c>
      <c r="DQ73" s="202">
        <v>136.79473300000001</v>
      </c>
      <c r="DR73" s="202">
        <v>112.69054800000001</v>
      </c>
      <c r="DS73" s="202">
        <v>132.889521</v>
      </c>
      <c r="DT73" s="202">
        <v>137.99658400000001</v>
      </c>
      <c r="DU73" s="202">
        <v>151.05510799999999</v>
      </c>
      <c r="DV73" s="202">
        <v>132.95851200000001</v>
      </c>
      <c r="DW73" s="202">
        <v>147.594202</v>
      </c>
      <c r="DX73" s="202">
        <v>148.10336899999999</v>
      </c>
      <c r="DY73" s="202">
        <v>156.675096</v>
      </c>
      <c r="DZ73" s="202">
        <v>106.68787</v>
      </c>
      <c r="EA73" s="202">
        <v>144.310787</v>
      </c>
      <c r="EB73" s="202">
        <v>147.45340899999999</v>
      </c>
      <c r="EC73" s="202">
        <v>141.2217</v>
      </c>
      <c r="ED73" s="202">
        <v>116.942246</v>
      </c>
      <c r="EE73" s="202">
        <v>130.418229</v>
      </c>
      <c r="EF73" s="202">
        <v>139.86579900000001</v>
      </c>
      <c r="EG73" s="202">
        <v>145.324465</v>
      </c>
      <c r="EH73" s="202">
        <v>143.216128</v>
      </c>
      <c r="EI73" s="202">
        <v>142.786248</v>
      </c>
      <c r="EJ73" s="202">
        <v>149.88904700000001</v>
      </c>
      <c r="EK73" s="202">
        <v>159.57737</v>
      </c>
      <c r="EL73" s="202">
        <v>116.206126</v>
      </c>
      <c r="EM73" s="202">
        <v>151.24550600000001</v>
      </c>
      <c r="EN73" s="202">
        <v>145.45392200000001</v>
      </c>
      <c r="EO73" s="202">
        <v>146.505244</v>
      </c>
      <c r="EP73" s="202">
        <v>121.410844</v>
      </c>
      <c r="EQ73" s="202">
        <v>141.38583299999999</v>
      </c>
      <c r="ER73" s="202">
        <v>145.92737600000001</v>
      </c>
      <c r="ES73" s="202">
        <v>157.77812399999999</v>
      </c>
      <c r="ET73" s="202">
        <v>131.67515599999999</v>
      </c>
      <c r="EU73" s="202">
        <v>159.391334</v>
      </c>
      <c r="EV73" s="202">
        <v>156.539131</v>
      </c>
      <c r="EW73" s="202">
        <v>161.35068899999999</v>
      </c>
      <c r="EX73" s="202">
        <v>121.891795</v>
      </c>
      <c r="EY73" s="202">
        <v>148.79446799999999</v>
      </c>
      <c r="EZ73" s="202">
        <v>151.933188</v>
      </c>
      <c r="FA73" s="202">
        <v>153.63779199999999</v>
      </c>
      <c r="FB73" s="202">
        <v>124.923621</v>
      </c>
      <c r="FC73" s="202">
        <v>152.59282400000001</v>
      </c>
      <c r="FD73" s="202">
        <v>150.68633500000001</v>
      </c>
      <c r="FE73" s="202">
        <v>157.40212099999999</v>
      </c>
      <c r="FF73" s="202">
        <v>151.63257899999999</v>
      </c>
      <c r="FG73" s="202">
        <v>146.933897</v>
      </c>
      <c r="FH73" s="202">
        <v>170.10984099999999</v>
      </c>
      <c r="FI73" s="202">
        <v>166.843875</v>
      </c>
      <c r="FJ73" s="202">
        <v>119.130942</v>
      </c>
      <c r="FK73" s="202">
        <v>152.66320999999999</v>
      </c>
      <c r="FL73" s="202">
        <v>155.30502100000001</v>
      </c>
      <c r="FM73" s="202">
        <v>143.328363</v>
      </c>
      <c r="FN73" s="202">
        <v>121.371725</v>
      </c>
      <c r="FO73" s="202">
        <v>150.18634399999999</v>
      </c>
      <c r="FP73" s="202">
        <v>146.151005</v>
      </c>
      <c r="FQ73" s="202">
        <v>154.742221</v>
      </c>
      <c r="FR73" s="202">
        <v>139.19390100000001</v>
      </c>
      <c r="FS73" s="202">
        <v>158.03769399999999</v>
      </c>
      <c r="FT73" s="202">
        <v>143.57807366452312</v>
      </c>
      <c r="FU73" s="202">
        <v>152.931455</v>
      </c>
      <c r="FV73" s="202">
        <v>126.776196</v>
      </c>
      <c r="FW73" s="202">
        <v>144.99658600000001</v>
      </c>
      <c r="FX73" s="202">
        <v>154.52766099999999</v>
      </c>
      <c r="FY73" s="202">
        <v>136.985794</v>
      </c>
      <c r="FZ73" s="202">
        <v>106.277789</v>
      </c>
      <c r="GA73" s="202">
        <v>126.58138599999999</v>
      </c>
      <c r="GB73" s="202">
        <v>129.77916500000001</v>
      </c>
      <c r="GC73" s="202">
        <v>137.02776900000001</v>
      </c>
      <c r="GD73" s="202">
        <v>97.572703000000004</v>
      </c>
      <c r="GE73" s="202">
        <v>104.42304</v>
      </c>
      <c r="GF73" s="202">
        <v>110.785252</v>
      </c>
      <c r="GG73" s="202">
        <v>141.74739400000001</v>
      </c>
      <c r="GH73" s="202">
        <v>101.755703</v>
      </c>
      <c r="GI73" s="202">
        <v>130.59088600000001</v>
      </c>
      <c r="GJ73" s="202">
        <v>126.760958</v>
      </c>
      <c r="GK73" s="202">
        <v>133.47319200000001</v>
      </c>
      <c r="GL73" s="202">
        <v>105.911018</v>
      </c>
      <c r="GM73" s="202">
        <v>120.68896599999999</v>
      </c>
    </row>
    <row r="74" spans="1:195">
      <c r="A74" s="228" t="s">
        <v>20</v>
      </c>
      <c r="B74" s="229">
        <f>SUM(B61:B73)</f>
        <v>1257.9673576699997</v>
      </c>
      <c r="C74" s="229">
        <f t="shared" ref="C74:BN74" si="931">SUM(C61:C73)</f>
        <v>1324.0682946699999</v>
      </c>
      <c r="D74" s="229">
        <f t="shared" si="931"/>
        <v>1366.639574</v>
      </c>
      <c r="E74" s="229">
        <f t="shared" si="931"/>
        <v>1440.8954180000001</v>
      </c>
      <c r="F74" s="229">
        <f t="shared" si="931"/>
        <v>1475.3535030000003</v>
      </c>
      <c r="G74" s="229">
        <f t="shared" si="931"/>
        <v>1539.3585520000001</v>
      </c>
      <c r="H74" s="229">
        <f t="shared" si="931"/>
        <v>1486.7809849999999</v>
      </c>
      <c r="I74" s="229">
        <f t="shared" si="931"/>
        <v>1500.049829</v>
      </c>
      <c r="J74" s="229">
        <f t="shared" si="931"/>
        <v>1219.9279320099997</v>
      </c>
      <c r="K74" s="229">
        <f t="shared" si="931"/>
        <v>1492.6336519900001</v>
      </c>
      <c r="L74" s="229">
        <f t="shared" si="931"/>
        <v>1462.416755</v>
      </c>
      <c r="M74" s="229">
        <f t="shared" si="931"/>
        <v>1346.3579919999997</v>
      </c>
      <c r="N74" s="229">
        <f t="shared" si="931"/>
        <v>1346.3829559999999</v>
      </c>
      <c r="O74" s="229">
        <f t="shared" si="931"/>
        <v>1373.6910599999999</v>
      </c>
      <c r="P74" s="229">
        <f t="shared" si="931"/>
        <v>1387.623229</v>
      </c>
      <c r="Q74" s="229">
        <f t="shared" si="931"/>
        <v>1473.6642730000001</v>
      </c>
      <c r="R74" s="229">
        <f t="shared" si="931"/>
        <v>1407.7689739999998</v>
      </c>
      <c r="S74" s="229">
        <f t="shared" si="931"/>
        <v>1527.4664920000002</v>
      </c>
      <c r="T74" s="229">
        <f t="shared" si="931"/>
        <v>1520.0172910000001</v>
      </c>
      <c r="U74" s="229">
        <f t="shared" si="931"/>
        <v>1501.44065</v>
      </c>
      <c r="V74" s="229">
        <f t="shared" si="931"/>
        <v>1258.3344649999999</v>
      </c>
      <c r="W74" s="229">
        <f t="shared" si="931"/>
        <v>1534.616495</v>
      </c>
      <c r="X74" s="229">
        <f t="shared" si="931"/>
        <v>1539.6690060000001</v>
      </c>
      <c r="Y74" s="229">
        <f t="shared" si="931"/>
        <v>1360.5449520000002</v>
      </c>
      <c r="Z74" s="229">
        <f t="shared" si="931"/>
        <v>1270.423121</v>
      </c>
      <c r="AA74" s="229">
        <f t="shared" si="931"/>
        <v>1393.0101639999998</v>
      </c>
      <c r="AB74" s="229">
        <f t="shared" si="931"/>
        <v>1425.3131059999998</v>
      </c>
      <c r="AC74" s="229">
        <f t="shared" si="931"/>
        <v>1496.8793334999998</v>
      </c>
      <c r="AD74" s="229">
        <f t="shared" si="931"/>
        <v>1428.3061504999998</v>
      </c>
      <c r="AE74" s="229">
        <f t="shared" si="931"/>
        <v>1548.0611749999998</v>
      </c>
      <c r="AF74" s="229">
        <f t="shared" si="931"/>
        <v>1516.8353629999999</v>
      </c>
      <c r="AG74" s="229">
        <f t="shared" si="931"/>
        <v>1542.590023</v>
      </c>
      <c r="AH74" s="229">
        <f t="shared" si="931"/>
        <v>1267.871455</v>
      </c>
      <c r="AI74" s="229">
        <f t="shared" si="931"/>
        <v>1486.2425490000001</v>
      </c>
      <c r="AJ74" s="229">
        <f t="shared" si="931"/>
        <v>1574.7498008800001</v>
      </c>
      <c r="AK74" s="229">
        <f t="shared" si="931"/>
        <v>1413.8064138999998</v>
      </c>
      <c r="AL74" s="229">
        <f t="shared" si="931"/>
        <v>1301.8900571599997</v>
      </c>
      <c r="AM74" s="229">
        <f t="shared" si="931"/>
        <v>1445.7912883599997</v>
      </c>
      <c r="AN74" s="229">
        <f t="shared" si="931"/>
        <v>1391.5898026799998</v>
      </c>
      <c r="AO74" s="229">
        <f t="shared" si="931"/>
        <v>1430.2442780399999</v>
      </c>
      <c r="AP74" s="229">
        <f t="shared" si="931"/>
        <v>1470.3959342199998</v>
      </c>
      <c r="AQ74" s="229">
        <f t="shared" si="931"/>
        <v>1468.2347475400002</v>
      </c>
      <c r="AR74" s="229">
        <f t="shared" si="931"/>
        <v>1385.5119910400001</v>
      </c>
      <c r="AS74" s="229">
        <f t="shared" si="931"/>
        <v>1410.068727166667</v>
      </c>
      <c r="AT74" s="229">
        <f t="shared" si="931"/>
        <v>1230.5329285</v>
      </c>
      <c r="AU74" s="229">
        <f t="shared" si="931"/>
        <v>1352.5518304999998</v>
      </c>
      <c r="AV74" s="229">
        <f t="shared" si="931"/>
        <v>1329.2833994999999</v>
      </c>
      <c r="AW74" s="229">
        <f t="shared" si="931"/>
        <v>1329.2972121666667</v>
      </c>
      <c r="AX74" s="229">
        <f t="shared" si="931"/>
        <v>1116.568902</v>
      </c>
      <c r="AY74" s="229">
        <f t="shared" si="931"/>
        <v>1157.1128908333333</v>
      </c>
      <c r="AZ74" s="229">
        <f t="shared" si="931"/>
        <v>1148.9762038333333</v>
      </c>
      <c r="BA74" s="229">
        <f t="shared" si="931"/>
        <v>1290.9620658333333</v>
      </c>
      <c r="BB74" s="229">
        <f t="shared" si="931"/>
        <v>1187.3363368333332</v>
      </c>
      <c r="BC74" s="229">
        <f t="shared" si="931"/>
        <v>1219.9605508333332</v>
      </c>
      <c r="BD74" s="229">
        <f t="shared" si="931"/>
        <v>1193.8974390000001</v>
      </c>
      <c r="BE74" s="229">
        <f t="shared" si="931"/>
        <v>1301.7648199999999</v>
      </c>
      <c r="BF74" s="229">
        <f t="shared" si="931"/>
        <v>1124.988574</v>
      </c>
      <c r="BG74" s="229">
        <f t="shared" si="931"/>
        <v>1235.440208</v>
      </c>
      <c r="BH74" s="229">
        <f t="shared" si="931"/>
        <v>1359.4225870000002</v>
      </c>
      <c r="BI74" s="229">
        <f t="shared" si="931"/>
        <v>1239.8868136428571</v>
      </c>
      <c r="BJ74" s="229">
        <f t="shared" si="931"/>
        <v>1113.944192357143</v>
      </c>
      <c r="BK74" s="229">
        <f t="shared" si="931"/>
        <v>1205.4905150000002</v>
      </c>
      <c r="BL74" s="229">
        <f t="shared" si="931"/>
        <v>1322.9550812</v>
      </c>
      <c r="BM74" s="229">
        <f t="shared" si="931"/>
        <v>1360.3551499999999</v>
      </c>
      <c r="BN74" s="229">
        <f t="shared" si="931"/>
        <v>1260.2685619999997</v>
      </c>
      <c r="BO74" s="229">
        <f t="shared" ref="BO74:DZ74" si="932">SUM(BO61:BO73)</f>
        <v>1366.1749525000002</v>
      </c>
      <c r="BP74" s="229">
        <f t="shared" si="932"/>
        <v>1349.5515254999998</v>
      </c>
      <c r="BQ74" s="229">
        <f t="shared" si="932"/>
        <v>1417.3682685000001</v>
      </c>
      <c r="BR74" s="229">
        <f t="shared" si="932"/>
        <v>1185.13804772</v>
      </c>
      <c r="BS74" s="229">
        <f t="shared" si="932"/>
        <v>1339.8283052200002</v>
      </c>
      <c r="BT74" s="229">
        <f t="shared" si="932"/>
        <v>1318.718936489091</v>
      </c>
      <c r="BU74" s="229">
        <f t="shared" si="932"/>
        <v>1307.0837454890909</v>
      </c>
      <c r="BV74" s="229">
        <f t="shared" si="932"/>
        <v>1162.434242620606</v>
      </c>
      <c r="BW74" s="229">
        <f t="shared" si="932"/>
        <v>1252.1960226206056</v>
      </c>
      <c r="BX74" s="229">
        <f t="shared" si="932"/>
        <v>1269.9850676206058</v>
      </c>
      <c r="BY74" s="229">
        <f t="shared" si="932"/>
        <v>1436.4981966799999</v>
      </c>
      <c r="BZ74" s="229">
        <f t="shared" si="932"/>
        <v>1241.25545356</v>
      </c>
      <c r="CA74" s="229">
        <f t="shared" si="932"/>
        <v>1412.1856928599998</v>
      </c>
      <c r="CB74" s="229">
        <f t="shared" si="932"/>
        <v>1343.8357613799999</v>
      </c>
      <c r="CC74" s="229">
        <f t="shared" si="932"/>
        <v>1334.6429470399999</v>
      </c>
      <c r="CD74" s="229">
        <f t="shared" si="932"/>
        <v>1137.0573978800001</v>
      </c>
      <c r="CE74" s="229">
        <f t="shared" si="932"/>
        <v>1410.6895244999998</v>
      </c>
      <c r="CF74" s="229">
        <f t="shared" si="932"/>
        <v>1303.3829439799999</v>
      </c>
      <c r="CG74" s="229">
        <f t="shared" si="932"/>
        <v>1272.5717904799999</v>
      </c>
      <c r="CH74" s="229">
        <f t="shared" si="932"/>
        <v>1064.937887</v>
      </c>
      <c r="CI74" s="229">
        <f t="shared" si="932"/>
        <v>1237.1241559999999</v>
      </c>
      <c r="CJ74" s="229">
        <f t="shared" si="932"/>
        <v>1215.070541</v>
      </c>
      <c r="CK74" s="229">
        <f t="shared" si="932"/>
        <v>1379.3225069999999</v>
      </c>
      <c r="CL74" s="229">
        <f t="shared" si="932"/>
        <v>1165.6335490000001</v>
      </c>
      <c r="CM74" s="229">
        <f t="shared" si="932"/>
        <v>1332.338385</v>
      </c>
      <c r="CN74" s="229">
        <f t="shared" si="932"/>
        <v>1297.1428810000002</v>
      </c>
      <c r="CO74" s="229">
        <f t="shared" si="932"/>
        <v>1300.3792645000001</v>
      </c>
      <c r="CP74" s="229">
        <f t="shared" si="932"/>
        <v>1158.6218325</v>
      </c>
      <c r="CQ74" s="229">
        <f t="shared" si="932"/>
        <v>1261.991518</v>
      </c>
      <c r="CR74" s="229">
        <f t="shared" si="932"/>
        <v>1324.8552875</v>
      </c>
      <c r="CS74" s="229">
        <f t="shared" si="932"/>
        <v>1173.6712144999999</v>
      </c>
      <c r="CT74" s="229">
        <f t="shared" si="932"/>
        <v>1021.6174279999998</v>
      </c>
      <c r="CU74" s="229">
        <f t="shared" si="932"/>
        <v>1244.5832059999998</v>
      </c>
      <c r="CV74" s="229">
        <f t="shared" si="932"/>
        <v>1147.3257529999998</v>
      </c>
      <c r="CW74" s="229">
        <f t="shared" si="932"/>
        <v>1181.525337</v>
      </c>
      <c r="CX74" s="229">
        <f t="shared" si="932"/>
        <v>1232.096358</v>
      </c>
      <c r="CY74" s="229">
        <f t="shared" si="932"/>
        <v>1246.36941</v>
      </c>
      <c r="CZ74" s="229">
        <f t="shared" si="932"/>
        <v>1218.5302775600001</v>
      </c>
      <c r="DA74" s="229">
        <f t="shared" si="932"/>
        <v>1262.0393650000001</v>
      </c>
      <c r="DB74" s="229">
        <f t="shared" si="932"/>
        <v>1097.4016469999999</v>
      </c>
      <c r="DC74" s="229">
        <f t="shared" si="932"/>
        <v>1263.4850490400001</v>
      </c>
      <c r="DD74" s="229">
        <f t="shared" si="932"/>
        <v>1271.6441499999999</v>
      </c>
      <c r="DE74" s="229">
        <f t="shared" si="932"/>
        <v>1152.68387624</v>
      </c>
      <c r="DF74" s="229">
        <f t="shared" si="932"/>
        <v>1032.1526449999999</v>
      </c>
      <c r="DG74" s="229">
        <f t="shared" si="932"/>
        <v>1197.2500950000001</v>
      </c>
      <c r="DH74" s="229">
        <f t="shared" si="932"/>
        <v>1169.264797</v>
      </c>
      <c r="DI74" s="229">
        <f t="shared" si="932"/>
        <v>1229.9136880000001</v>
      </c>
      <c r="DJ74" s="229">
        <f t="shared" si="932"/>
        <v>1237.8622459999999</v>
      </c>
      <c r="DK74" s="229">
        <f t="shared" si="932"/>
        <v>1284.0398259999999</v>
      </c>
      <c r="DL74" s="229">
        <f t="shared" si="932"/>
        <v>1246.403963</v>
      </c>
      <c r="DM74" s="229">
        <f t="shared" si="932"/>
        <v>1294.4583409999996</v>
      </c>
      <c r="DN74" s="229">
        <f t="shared" si="932"/>
        <v>1125.0678019999998</v>
      </c>
      <c r="DO74" s="229">
        <f t="shared" si="932"/>
        <v>1305.0052439999999</v>
      </c>
      <c r="DP74" s="229">
        <f t="shared" si="932"/>
        <v>1312.9489859999999</v>
      </c>
      <c r="DQ74" s="229">
        <f t="shared" si="932"/>
        <v>1177.3717329999999</v>
      </c>
      <c r="DR74" s="229">
        <f t="shared" si="932"/>
        <v>1095.2985879999999</v>
      </c>
      <c r="DS74" s="229">
        <f t="shared" si="932"/>
        <v>1199.4879975000001</v>
      </c>
      <c r="DT74" s="229">
        <f t="shared" si="932"/>
        <v>1163.4584195</v>
      </c>
      <c r="DU74" s="229">
        <f t="shared" si="932"/>
        <v>1309.7055404999996</v>
      </c>
      <c r="DV74" s="229">
        <f t="shared" si="932"/>
        <v>1194.3791864999998</v>
      </c>
      <c r="DW74" s="229">
        <f t="shared" si="932"/>
        <v>1327.2324449999999</v>
      </c>
      <c r="DX74" s="229">
        <f t="shared" si="932"/>
        <v>1317.2603200000001</v>
      </c>
      <c r="DY74" s="229">
        <f t="shared" si="932"/>
        <v>1348.740515</v>
      </c>
      <c r="DZ74" s="229">
        <f t="shared" si="932"/>
        <v>1159.1648799999998</v>
      </c>
      <c r="EA74" s="229">
        <f t="shared" ref="EA74:GL74" si="933">SUM(EA61:EA73)</f>
        <v>1272.3038200000001</v>
      </c>
      <c r="EB74" s="229">
        <f t="shared" si="933"/>
        <v>1311.7353479999999</v>
      </c>
      <c r="EC74" s="229">
        <f t="shared" si="933"/>
        <v>1240.547298</v>
      </c>
      <c r="ED74" s="229">
        <f t="shared" si="933"/>
        <v>1120.6396220000001</v>
      </c>
      <c r="EE74" s="229">
        <f t="shared" si="933"/>
        <v>1200.3617450000002</v>
      </c>
      <c r="EF74" s="229">
        <f t="shared" si="933"/>
        <v>1229.3805949999999</v>
      </c>
      <c r="EG74" s="229">
        <f t="shared" si="933"/>
        <v>1277.7416309999999</v>
      </c>
      <c r="EH74" s="229">
        <f t="shared" si="933"/>
        <v>1259.9554620000001</v>
      </c>
      <c r="EI74" s="229">
        <f t="shared" si="933"/>
        <v>1298.1275780000001</v>
      </c>
      <c r="EJ74" s="229">
        <f t="shared" si="933"/>
        <v>1300.5495379999998</v>
      </c>
      <c r="EK74" s="229">
        <f t="shared" si="933"/>
        <v>1314.181769</v>
      </c>
      <c r="EL74" s="229">
        <f t="shared" si="933"/>
        <v>1203.6057619999999</v>
      </c>
      <c r="EM74" s="229">
        <f t="shared" si="933"/>
        <v>1332.5757070000002</v>
      </c>
      <c r="EN74" s="229">
        <f t="shared" si="933"/>
        <v>1330.021796</v>
      </c>
      <c r="EO74" s="229">
        <f t="shared" si="933"/>
        <v>1261.1315900000002</v>
      </c>
      <c r="EP74" s="229">
        <f t="shared" si="933"/>
        <v>1144.6760609999999</v>
      </c>
      <c r="EQ74" s="229">
        <f t="shared" si="933"/>
        <v>1173.736316</v>
      </c>
      <c r="ER74" s="229">
        <f t="shared" si="933"/>
        <v>1213.8657370000001</v>
      </c>
      <c r="ES74" s="229">
        <f t="shared" si="933"/>
        <v>1379.70829</v>
      </c>
      <c r="ET74" s="229">
        <f t="shared" si="933"/>
        <v>1263.8006069999999</v>
      </c>
      <c r="EU74" s="229">
        <f t="shared" si="933"/>
        <v>1397.5212579999998</v>
      </c>
      <c r="EV74" s="229">
        <f t="shared" si="933"/>
        <v>1360.86007</v>
      </c>
      <c r="EW74" s="229">
        <f t="shared" si="933"/>
        <v>1383.5876699999999</v>
      </c>
      <c r="EX74" s="229">
        <f t="shared" si="933"/>
        <v>1198.9938990000001</v>
      </c>
      <c r="EY74" s="229">
        <f t="shared" si="933"/>
        <v>1329.6096050000001</v>
      </c>
      <c r="EZ74" s="229">
        <f t="shared" si="933"/>
        <v>1329.3620019999998</v>
      </c>
      <c r="FA74" s="229">
        <f t="shared" si="933"/>
        <v>1336.249814</v>
      </c>
      <c r="FB74" s="229">
        <f t="shared" si="933"/>
        <v>1132.7790605</v>
      </c>
      <c r="FC74" s="229">
        <f t="shared" si="933"/>
        <v>1225.2615660000001</v>
      </c>
      <c r="FD74" s="229">
        <f t="shared" si="933"/>
        <v>1132.4239235</v>
      </c>
      <c r="FE74" s="229">
        <f t="shared" si="933"/>
        <v>1232.248947</v>
      </c>
      <c r="FF74" s="229">
        <f t="shared" si="933"/>
        <v>1197.2428070000001</v>
      </c>
      <c r="FG74" s="229">
        <f t="shared" si="933"/>
        <v>1194.4726570000003</v>
      </c>
      <c r="FH74" s="229">
        <f t="shared" si="933"/>
        <v>1254.473424</v>
      </c>
      <c r="FI74" s="229">
        <f t="shared" si="933"/>
        <v>1268.891701</v>
      </c>
      <c r="FJ74" s="229">
        <f t="shared" si="933"/>
        <v>1095.3418750000001</v>
      </c>
      <c r="FK74" s="229">
        <f t="shared" si="933"/>
        <v>1271.2690499999999</v>
      </c>
      <c r="FL74" s="229">
        <f t="shared" si="933"/>
        <v>1244.0414930000002</v>
      </c>
      <c r="FM74" s="229">
        <f t="shared" si="933"/>
        <v>1120.666567</v>
      </c>
      <c r="FN74" s="229">
        <f t="shared" si="933"/>
        <v>1076.723346</v>
      </c>
      <c r="FO74" s="229">
        <f t="shared" si="933"/>
        <v>1239.464275</v>
      </c>
      <c r="FP74" s="229">
        <f t="shared" si="933"/>
        <v>1166.77486</v>
      </c>
      <c r="FQ74" s="229">
        <f t="shared" si="933"/>
        <v>1271.176101</v>
      </c>
      <c r="FR74" s="229">
        <f t="shared" si="933"/>
        <v>1148.0199090000001</v>
      </c>
      <c r="FS74" s="229">
        <f t="shared" si="933"/>
        <v>1259.9726660000001</v>
      </c>
      <c r="FT74" s="229">
        <f t="shared" si="933"/>
        <v>1260.2215398740314</v>
      </c>
      <c r="FU74" s="229">
        <f t="shared" si="933"/>
        <v>1302.0292049999998</v>
      </c>
      <c r="FV74" s="229">
        <f t="shared" si="933"/>
        <v>1094.8958069999999</v>
      </c>
      <c r="FW74" s="229">
        <f t="shared" si="933"/>
        <v>1284.6360089999998</v>
      </c>
      <c r="FX74" s="229">
        <f t="shared" si="933"/>
        <v>1287.533013</v>
      </c>
      <c r="FY74" s="229">
        <f t="shared" si="933"/>
        <v>1177.3471670000001</v>
      </c>
      <c r="FZ74" s="229">
        <f t="shared" si="933"/>
        <v>1045.495694</v>
      </c>
      <c r="GA74" s="229">
        <f t="shared" si="933"/>
        <v>1142.2565650000001</v>
      </c>
      <c r="GB74" s="229">
        <f t="shared" si="933"/>
        <v>1179.8121555</v>
      </c>
      <c r="GC74" s="229">
        <f t="shared" si="933"/>
        <v>1222.0454565</v>
      </c>
      <c r="GD74" s="229">
        <f t="shared" si="933"/>
        <v>927.87997100000007</v>
      </c>
      <c r="GE74" s="229">
        <f t="shared" si="933"/>
        <v>964.29847499999994</v>
      </c>
      <c r="GF74" s="229">
        <f t="shared" si="933"/>
        <v>1064.7418829999999</v>
      </c>
      <c r="GG74" s="229">
        <f t="shared" si="933"/>
        <v>1235.2540320000001</v>
      </c>
      <c r="GH74" s="229">
        <f t="shared" si="933"/>
        <v>1001.692022</v>
      </c>
      <c r="GI74" s="229">
        <f t="shared" si="933"/>
        <v>1198.0930189999999</v>
      </c>
      <c r="GJ74" s="229">
        <f t="shared" si="933"/>
        <v>1222.195833</v>
      </c>
      <c r="GK74" s="229">
        <f t="shared" si="933"/>
        <v>1174.7246219999997</v>
      </c>
      <c r="GL74" s="229">
        <f t="shared" si="933"/>
        <v>1121.6747370000001</v>
      </c>
      <c r="GM74" s="229">
        <f t="shared" ref="GM74" si="934">SUM(GM61:GM73)</f>
        <v>1123.9873230000001</v>
      </c>
    </row>
    <row r="75" spans="1:195" s="29" customFormat="1" ht="13.5" thickBot="1">
      <c r="A75" s="224"/>
      <c r="B75" s="224"/>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4"/>
      <c r="BE75" s="224"/>
      <c r="BF75" s="224"/>
      <c r="BG75" s="224"/>
      <c r="BH75" s="224"/>
      <c r="BI75" s="224"/>
      <c r="BJ75" s="224"/>
      <c r="BK75" s="224"/>
      <c r="BL75" s="224"/>
      <c r="BM75" s="224"/>
      <c r="BN75" s="224"/>
      <c r="BO75" s="224"/>
      <c r="BP75" s="224"/>
      <c r="BQ75" s="224"/>
      <c r="BR75" s="224"/>
      <c r="BS75" s="224"/>
      <c r="BT75" s="224"/>
      <c r="BU75" s="224"/>
      <c r="BV75" s="224"/>
      <c r="BW75" s="224"/>
      <c r="BX75" s="224"/>
      <c r="BY75" s="224"/>
      <c r="BZ75" s="224"/>
      <c r="CA75" s="224"/>
      <c r="CB75" s="224"/>
      <c r="CC75" s="224"/>
      <c r="CD75" s="224"/>
      <c r="CE75" s="224"/>
      <c r="CF75" s="224"/>
      <c r="CG75" s="224"/>
      <c r="CH75" s="224"/>
      <c r="CI75" s="224"/>
      <c r="CJ75" s="224"/>
      <c r="CK75" s="224"/>
      <c r="CL75" s="224"/>
      <c r="CM75" s="224"/>
      <c r="CN75" s="224"/>
      <c r="CO75" s="224"/>
      <c r="CP75" s="224"/>
      <c r="CQ75" s="224"/>
      <c r="CR75" s="224"/>
      <c r="CS75" s="224"/>
      <c r="CT75" s="224"/>
      <c r="CU75" s="224"/>
      <c r="CV75" s="224"/>
      <c r="CW75" s="224"/>
      <c r="CX75" s="224"/>
      <c r="CY75" s="224"/>
      <c r="CZ75" s="224"/>
      <c r="DA75" s="224"/>
      <c r="DB75" s="224"/>
      <c r="DC75" s="224"/>
      <c r="DD75" s="224"/>
      <c r="DE75" s="224"/>
      <c r="DF75" s="224"/>
      <c r="DG75" s="224"/>
      <c r="DH75" s="224"/>
      <c r="DI75" s="224"/>
      <c r="DJ75" s="224"/>
      <c r="DK75" s="224"/>
      <c r="DL75" s="224"/>
      <c r="DM75" s="224"/>
      <c r="DN75" s="224"/>
      <c r="DO75" s="224"/>
      <c r="DP75" s="224"/>
      <c r="DQ75" s="224"/>
      <c r="DR75" s="224"/>
      <c r="DS75" s="224"/>
      <c r="DT75" s="224"/>
      <c r="DU75" s="224"/>
      <c r="DV75" s="224"/>
      <c r="DW75" s="224"/>
      <c r="DX75" s="224"/>
      <c r="DY75" s="224"/>
      <c r="DZ75" s="224"/>
      <c r="EA75" s="224"/>
      <c r="EB75" s="224"/>
      <c r="EC75" s="224"/>
      <c r="ED75" s="224"/>
      <c r="EE75" s="224"/>
      <c r="EF75" s="224"/>
      <c r="EG75" s="224"/>
      <c r="EH75" s="224"/>
      <c r="EI75" s="224"/>
      <c r="EJ75" s="224"/>
      <c r="EK75" s="224"/>
      <c r="EL75" s="224"/>
      <c r="EM75" s="224"/>
      <c r="EN75" s="224"/>
      <c r="EO75" s="224"/>
      <c r="EP75" s="224"/>
      <c r="EQ75" s="224"/>
      <c r="ER75" s="224"/>
      <c r="ES75" s="224"/>
      <c r="ET75" s="224"/>
      <c r="EU75" s="224"/>
      <c r="EV75" s="224"/>
      <c r="EW75" s="224"/>
      <c r="EX75" s="224"/>
      <c r="EY75" s="224"/>
      <c r="EZ75" s="224"/>
      <c r="FA75" s="224"/>
      <c r="FB75" s="224"/>
      <c r="FC75" s="224"/>
      <c r="FD75" s="224"/>
      <c r="FE75" s="224"/>
      <c r="FF75" s="224"/>
      <c r="FG75" s="224"/>
      <c r="FH75" s="224"/>
      <c r="FI75" s="224"/>
      <c r="FJ75" s="224"/>
      <c r="FK75" s="224"/>
      <c r="FL75" s="224"/>
      <c r="FM75" s="224"/>
      <c r="FN75" s="224"/>
      <c r="FO75" s="224"/>
      <c r="FP75" s="224"/>
      <c r="FQ75" s="224"/>
      <c r="FR75" s="224"/>
      <c r="FS75" s="224"/>
      <c r="FT75" s="224"/>
      <c r="FU75" s="224"/>
      <c r="FV75" s="224"/>
      <c r="FW75" s="224"/>
      <c r="FX75" s="224"/>
      <c r="FY75" s="224"/>
      <c r="FZ75" s="224"/>
      <c r="GA75" s="224"/>
      <c r="GB75" s="224"/>
      <c r="GC75" s="224"/>
      <c r="GD75" s="224"/>
      <c r="GE75" s="224"/>
      <c r="GF75" s="224"/>
      <c r="GG75" s="224"/>
      <c r="GH75" s="224"/>
      <c r="GI75" s="224"/>
      <c r="GJ75" s="224"/>
      <c r="GK75" s="224"/>
      <c r="GL75" s="224"/>
      <c r="GM75" s="224"/>
    </row>
    <row r="76" spans="1:195">
      <c r="CA76" s="186"/>
      <c r="DY76" s="186"/>
      <c r="DZ76" s="186"/>
      <c r="EA76" s="186"/>
      <c r="EB76" s="186"/>
      <c r="EC76" s="186"/>
      <c r="ED76" s="186"/>
      <c r="EE76" s="186"/>
      <c r="EF76" s="186"/>
      <c r="EG76" s="186"/>
      <c r="EH76" s="186"/>
      <c r="EI76" s="186"/>
      <c r="EJ76" s="186"/>
      <c r="EK76" s="186"/>
      <c r="EL76" s="186"/>
      <c r="EM76" s="186"/>
      <c r="EN76" s="186"/>
      <c r="EO76" s="186"/>
      <c r="EP76" s="186"/>
      <c r="EQ76" s="186"/>
      <c r="ER76" s="186"/>
      <c r="ES76" s="186"/>
      <c r="ET76" s="186"/>
      <c r="EU76" s="186"/>
      <c r="EV76" s="186"/>
      <c r="EW76" s="186"/>
      <c r="EX76" s="186"/>
      <c r="EY76" s="186"/>
      <c r="EZ76" s="186"/>
      <c r="FA76" s="186"/>
      <c r="FB76" s="186"/>
      <c r="FC76" s="186"/>
      <c r="FD76" s="186"/>
      <c r="FE76" s="186"/>
      <c r="FF76" s="186"/>
      <c r="FG76" s="186"/>
      <c r="FH76" s="186"/>
      <c r="FI76" s="186"/>
      <c r="FJ76" s="186"/>
      <c r="FK76" s="186"/>
    </row>
    <row r="77" spans="1:195" s="5" customFormat="1" ht="15.75">
      <c r="A77" s="26" t="s">
        <v>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195"/>
      <c r="CB77" s="195"/>
      <c r="CC77" s="195"/>
      <c r="CD77" s="195"/>
      <c r="CE77" s="195"/>
      <c r="CF77" s="195"/>
      <c r="CG77" s="195"/>
      <c r="CH77" s="195"/>
      <c r="CI77" s="195"/>
      <c r="CJ77" s="195"/>
      <c r="CK77" s="195"/>
      <c r="CL77" s="195"/>
      <c r="CM77" s="195"/>
      <c r="CN77" s="195"/>
      <c r="CO77" s="195"/>
      <c r="CP77" s="195"/>
      <c r="CQ77" s="195"/>
      <c r="CR77" s="195"/>
      <c r="CS77" s="195"/>
      <c r="CT77" s="195"/>
      <c r="CU77" s="195"/>
      <c r="CV77" s="195"/>
      <c r="CW77" s="195"/>
      <c r="CX77" s="195"/>
      <c r="CY77" s="195"/>
      <c r="CZ77" s="195"/>
      <c r="DA77" s="195"/>
      <c r="DB77" s="195"/>
      <c r="DC77" s="195"/>
      <c r="DD77" s="195"/>
      <c r="DE77" s="195"/>
      <c r="DF77" s="195"/>
      <c r="DG77" s="195"/>
      <c r="DH77" s="195"/>
      <c r="DI77" s="195"/>
      <c r="DJ77" s="195"/>
      <c r="DK77" s="195"/>
      <c r="DL77" s="195"/>
      <c r="DM77" s="195"/>
      <c r="DN77" s="195"/>
      <c r="DO77" s="195"/>
      <c r="DP77" s="195"/>
      <c r="DQ77" s="195"/>
      <c r="DR77" s="195"/>
      <c r="DS77" s="195"/>
      <c r="DT77" s="195"/>
      <c r="DU77" s="195"/>
      <c r="DV77" s="195"/>
      <c r="DW77" s="195"/>
      <c r="DX77" s="195"/>
      <c r="DY77" s="195"/>
      <c r="DZ77" s="195"/>
      <c r="EA77" s="195"/>
      <c r="EB77" s="195"/>
      <c r="EC77" s="195"/>
      <c r="ED77" s="195"/>
      <c r="EE77" s="195"/>
      <c r="EF77" s="195"/>
      <c r="EG77" s="195"/>
      <c r="EH77" s="195"/>
      <c r="EI77" s="195"/>
      <c r="EJ77" s="195"/>
      <c r="EK77" s="195"/>
      <c r="EL77" s="195"/>
      <c r="EM77" s="195"/>
      <c r="EN77" s="195"/>
      <c r="EO77" s="195"/>
      <c r="EP77" s="195"/>
      <c r="EQ77" s="195"/>
      <c r="ER77" s="195"/>
      <c r="ES77" s="195"/>
      <c r="ET77" s="195"/>
      <c r="EU77" s="195"/>
      <c r="EV77" s="195"/>
      <c r="EW77" s="195"/>
      <c r="EX77" s="195"/>
      <c r="EY77" s="195"/>
      <c r="EZ77" s="195"/>
      <c r="FA77" s="195"/>
      <c r="FB77" s="195"/>
      <c r="FC77" s="195"/>
      <c r="FD77" s="195"/>
      <c r="FE77" s="195"/>
      <c r="FF77" s="195"/>
      <c r="FG77" s="195"/>
      <c r="FH77" s="195"/>
      <c r="FI77" s="195"/>
      <c r="FJ77" s="195"/>
      <c r="FK77" s="195"/>
      <c r="FL77" s="195"/>
      <c r="FM77" s="195"/>
      <c r="FN77" s="195"/>
      <c r="FO77" s="195"/>
      <c r="FP77" s="195"/>
      <c r="FQ77" s="195"/>
      <c r="FR77" s="195"/>
      <c r="FS77" s="195"/>
      <c r="FT77" s="195"/>
      <c r="FU77" s="195"/>
      <c r="FV77" s="195"/>
      <c r="FW77" s="195"/>
      <c r="FX77" s="195"/>
      <c r="FY77" s="195"/>
      <c r="FZ77" s="195"/>
      <c r="GA77" s="195"/>
      <c r="GB77" s="195"/>
      <c r="GC77" s="195"/>
      <c r="GD77" s="195"/>
      <c r="GE77" s="195"/>
      <c r="GF77" s="195"/>
      <c r="GG77" s="195"/>
      <c r="GH77" s="195"/>
      <c r="GI77" s="195"/>
      <c r="GJ77" s="195"/>
      <c r="GK77" s="195"/>
      <c r="GL77" s="195"/>
      <c r="GM77" s="195"/>
    </row>
    <row r="78" spans="1:195" s="5" customFormat="1" ht="9"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CN78" s="230"/>
      <c r="CO78" s="230"/>
      <c r="CP78" s="230"/>
      <c r="CQ78" s="230"/>
      <c r="CR78" s="230"/>
      <c r="CS78" s="230"/>
      <c r="CT78" s="230"/>
      <c r="CU78" s="230"/>
      <c r="CV78" s="230"/>
      <c r="CW78" s="230"/>
      <c r="CX78" s="230"/>
      <c r="CY78" s="230"/>
      <c r="CZ78" s="230"/>
      <c r="DA78" s="230"/>
      <c r="DB78" s="230"/>
      <c r="DC78" s="230"/>
      <c r="DD78" s="230"/>
      <c r="DE78" s="230"/>
      <c r="DF78" s="230"/>
      <c r="DG78" s="230"/>
      <c r="DH78" s="230"/>
      <c r="DI78" s="230"/>
      <c r="DJ78" s="230"/>
      <c r="DK78" s="230"/>
      <c r="DL78" s="230"/>
      <c r="DM78" s="230"/>
      <c r="DN78" s="230"/>
      <c r="DO78" s="230"/>
      <c r="DP78" s="230"/>
      <c r="DQ78" s="230"/>
      <c r="DR78" s="230"/>
      <c r="DS78" s="230"/>
      <c r="DT78" s="230"/>
      <c r="DU78" s="230"/>
      <c r="DV78" s="230"/>
      <c r="DW78" s="230"/>
      <c r="DX78" s="230"/>
      <c r="DY78" s="230"/>
      <c r="DZ78" s="230"/>
      <c r="EA78" s="230"/>
      <c r="EB78" s="230"/>
      <c r="EC78" s="230"/>
      <c r="ED78" s="230"/>
      <c r="EE78" s="230"/>
      <c r="EF78" s="230"/>
      <c r="EG78" s="230"/>
      <c r="EH78" s="230"/>
      <c r="EI78" s="230"/>
      <c r="EJ78" s="230"/>
      <c r="EK78" s="230"/>
      <c r="EL78" s="230"/>
      <c r="EM78" s="230"/>
      <c r="EN78" s="230"/>
      <c r="EO78" s="230"/>
      <c r="EP78" s="230"/>
      <c r="EQ78" s="230"/>
      <c r="ER78" s="230"/>
      <c r="ES78" s="230"/>
      <c r="ET78" s="230"/>
      <c r="EU78" s="230"/>
      <c r="EV78" s="230"/>
      <c r="EW78" s="230"/>
      <c r="EX78" s="230"/>
      <c r="EY78" s="230"/>
      <c r="EZ78" s="230"/>
      <c r="FA78" s="230"/>
      <c r="FB78" s="230"/>
      <c r="FC78" s="230"/>
      <c r="FD78" s="230"/>
      <c r="FE78" s="230"/>
      <c r="FF78" s="230"/>
      <c r="FG78" s="230"/>
    </row>
    <row r="79" spans="1:195" s="233" customFormat="1" ht="12">
      <c r="A79" s="10" t="s">
        <v>7</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231"/>
      <c r="AY79" s="200"/>
      <c r="AZ79" s="200"/>
      <c r="BA79" s="200"/>
      <c r="BB79" s="200"/>
      <c r="BC79" s="200"/>
      <c r="BD79" s="200"/>
      <c r="BE79" s="200"/>
      <c r="BF79" s="200"/>
      <c r="BG79" s="200"/>
      <c r="BH79" s="200"/>
      <c r="BI79" s="200"/>
      <c r="BJ79" s="200"/>
      <c r="BK79" s="200"/>
      <c r="BL79" s="200"/>
      <c r="BM79" s="200"/>
      <c r="BN79" s="200"/>
      <c r="BO79" s="200"/>
      <c r="BP79" s="200"/>
      <c r="BQ79" s="200"/>
      <c r="BR79" s="200"/>
      <c r="BS79" s="200"/>
      <c r="BT79" s="200"/>
      <c r="BU79" s="200"/>
      <c r="BV79" s="200"/>
      <c r="BW79" s="200"/>
      <c r="BX79" s="200"/>
      <c r="BY79" s="200"/>
      <c r="BZ79" s="200"/>
      <c r="CA79" s="200"/>
      <c r="CB79" s="200"/>
      <c r="CC79" s="200"/>
      <c r="CD79" s="200"/>
      <c r="CE79" s="200"/>
      <c r="CF79" s="200"/>
      <c r="CG79" s="200"/>
      <c r="CH79" s="200"/>
      <c r="CI79" s="200"/>
      <c r="CJ79" s="200"/>
      <c r="CK79" s="200"/>
      <c r="CL79" s="200"/>
      <c r="CM79" s="200"/>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row>
    <row r="80" spans="1:195" s="233" customFormat="1" ht="12">
      <c r="A80" s="234"/>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c r="BF80" s="234"/>
      <c r="BG80" s="234"/>
      <c r="BH80" s="234"/>
      <c r="BI80" s="234"/>
      <c r="BJ80" s="234"/>
      <c r="BK80" s="234"/>
      <c r="BL80" s="234"/>
      <c r="BM80" s="234"/>
      <c r="BN80" s="234"/>
      <c r="BO80" s="234"/>
      <c r="BP80" s="234"/>
      <c r="BQ80" s="234"/>
      <c r="BR80" s="234"/>
      <c r="BS80" s="234"/>
      <c r="BT80" s="234"/>
      <c r="BU80" s="234"/>
      <c r="BV80" s="234"/>
      <c r="BW80" s="234"/>
      <c r="BX80" s="234"/>
      <c r="BY80" s="234"/>
      <c r="BZ80" s="234"/>
      <c r="CA80" s="234"/>
      <c r="CB80" s="234"/>
      <c r="CC80" s="234"/>
      <c r="CD80" s="234"/>
      <c r="CE80" s="234"/>
      <c r="CF80" s="234"/>
      <c r="CG80" s="234"/>
      <c r="CH80" s="234"/>
      <c r="CI80" s="234"/>
      <c r="CJ80" s="234"/>
      <c r="CK80" s="234"/>
      <c r="CL80" s="234"/>
      <c r="CM80" s="234"/>
      <c r="CN80" s="234"/>
      <c r="CO80" s="234"/>
      <c r="CP80" s="234"/>
      <c r="CQ80" s="234"/>
      <c r="CR80" s="234"/>
      <c r="CS80" s="234"/>
      <c r="CT80" s="234"/>
      <c r="CU80" s="234"/>
      <c r="CV80" s="234"/>
      <c r="CW80" s="234"/>
      <c r="CX80" s="234"/>
      <c r="CY80" s="234"/>
      <c r="CZ80" s="234"/>
      <c r="DA80" s="234"/>
      <c r="DB80" s="234"/>
      <c r="DC80" s="234"/>
      <c r="DD80" s="234"/>
      <c r="DE80" s="234"/>
      <c r="DF80" s="234"/>
      <c r="DG80" s="234"/>
      <c r="DH80" s="234"/>
      <c r="DI80" s="234"/>
      <c r="DJ80" s="234"/>
      <c r="DK80" s="234"/>
      <c r="DL80" s="234"/>
      <c r="DM80" s="234"/>
      <c r="DN80" s="234"/>
      <c r="DO80" s="234"/>
      <c r="DP80" s="234"/>
      <c r="DQ80" s="234"/>
      <c r="DR80" s="234"/>
      <c r="DS80" s="234"/>
      <c r="DT80" s="234"/>
      <c r="DU80" s="234"/>
      <c r="DV80" s="234"/>
      <c r="DW80" s="234"/>
      <c r="DX80" s="234"/>
      <c r="DY80" s="234"/>
      <c r="DZ80" s="234"/>
      <c r="EA80" s="234"/>
      <c r="EB80" s="234"/>
      <c r="EC80" s="234"/>
      <c r="ED80" s="234"/>
      <c r="EE80" s="234"/>
      <c r="EF80" s="234"/>
      <c r="EG80" s="234"/>
      <c r="EH80" s="234"/>
      <c r="EI80" s="234"/>
      <c r="EJ80" s="234"/>
      <c r="EK80" s="234"/>
      <c r="EL80" s="234"/>
      <c r="EM80" s="234"/>
      <c r="EN80" s="234"/>
      <c r="EO80" s="234"/>
      <c r="EP80" s="234"/>
      <c r="EQ80" s="234"/>
      <c r="ER80" s="234"/>
      <c r="ES80" s="234"/>
      <c r="ET80" s="234"/>
      <c r="EU80" s="234"/>
      <c r="EV80" s="234"/>
      <c r="EW80" s="234"/>
      <c r="EX80" s="234"/>
      <c r="EY80" s="234"/>
      <c r="EZ80" s="234"/>
      <c r="FA80" s="234"/>
      <c r="FB80" s="234"/>
      <c r="FC80" s="234"/>
      <c r="FD80" s="234"/>
      <c r="FE80" s="234"/>
      <c r="FF80" s="234"/>
      <c r="FG80" s="234"/>
      <c r="FH80" s="234"/>
      <c r="FI80" s="234"/>
      <c r="FJ80" s="234"/>
      <c r="FK80" s="234"/>
      <c r="FL80" s="234"/>
      <c r="FM80" s="234"/>
      <c r="FN80" s="234"/>
      <c r="FO80" s="234"/>
      <c r="FP80" s="234"/>
      <c r="FQ80" s="234"/>
      <c r="FR80" s="234"/>
      <c r="FS80" s="234"/>
      <c r="FT80" s="234"/>
      <c r="FU80" s="234"/>
      <c r="FV80" s="234"/>
      <c r="FW80" s="234"/>
      <c r="FX80" s="234"/>
      <c r="FY80" s="234"/>
      <c r="FZ80" s="234"/>
      <c r="GA80" s="234"/>
      <c r="GB80" s="234"/>
      <c r="GC80" s="234"/>
      <c r="GD80" s="234"/>
      <c r="GE80" s="234"/>
      <c r="GF80" s="234"/>
      <c r="GG80" s="234"/>
      <c r="GH80" s="234"/>
      <c r="GI80" s="234"/>
      <c r="GJ80" s="234"/>
      <c r="GK80" s="234"/>
      <c r="GL80" s="234"/>
      <c r="GM80" s="234"/>
    </row>
    <row r="81" spans="1:195" s="233" customFormat="1" ht="12">
      <c r="A81" s="235" t="s">
        <v>79</v>
      </c>
      <c r="B81" s="201">
        <v>38383</v>
      </c>
      <c r="C81" s="201">
        <f>EDATE(B81,1)</f>
        <v>38411</v>
      </c>
      <c r="D81" s="201">
        <f t="shared" ref="D81" si="935">EDATE(C81,1)</f>
        <v>38439</v>
      </c>
      <c r="E81" s="201">
        <f t="shared" ref="E81" si="936">EDATE(D81,1)</f>
        <v>38470</v>
      </c>
      <c r="F81" s="201">
        <f t="shared" ref="F81" si="937">EDATE(E81,1)</f>
        <v>38500</v>
      </c>
      <c r="G81" s="201">
        <f t="shared" ref="G81" si="938">EDATE(F81,1)</f>
        <v>38531</v>
      </c>
      <c r="H81" s="201">
        <f t="shared" ref="H81" si="939">EDATE(G81,1)</f>
        <v>38561</v>
      </c>
      <c r="I81" s="201">
        <f t="shared" ref="I81" si="940">EDATE(H81,1)</f>
        <v>38592</v>
      </c>
      <c r="J81" s="201">
        <f t="shared" ref="J81" si="941">EDATE(I81,1)</f>
        <v>38623</v>
      </c>
      <c r="K81" s="201">
        <f t="shared" ref="K81" si="942">EDATE(J81,1)</f>
        <v>38653</v>
      </c>
      <c r="L81" s="201">
        <f t="shared" ref="L81" si="943">EDATE(K81,1)</f>
        <v>38684</v>
      </c>
      <c r="M81" s="201">
        <f t="shared" ref="M81" si="944">EDATE(L81,1)</f>
        <v>38714</v>
      </c>
      <c r="N81" s="201">
        <f t="shared" ref="N81" si="945">EDATE(M81,1)</f>
        <v>38745</v>
      </c>
      <c r="O81" s="201">
        <f t="shared" ref="O81" si="946">EDATE(N81,1)</f>
        <v>38776</v>
      </c>
      <c r="P81" s="201">
        <f t="shared" ref="P81" si="947">EDATE(O81,1)</f>
        <v>38804</v>
      </c>
      <c r="Q81" s="201">
        <f t="shared" ref="Q81" si="948">EDATE(P81,1)</f>
        <v>38835</v>
      </c>
      <c r="R81" s="201">
        <f t="shared" ref="R81" si="949">EDATE(Q81,1)</f>
        <v>38865</v>
      </c>
      <c r="S81" s="201">
        <f t="shared" ref="S81" si="950">EDATE(R81,1)</f>
        <v>38896</v>
      </c>
      <c r="T81" s="201">
        <f t="shared" ref="T81" si="951">EDATE(S81,1)</f>
        <v>38926</v>
      </c>
      <c r="U81" s="201">
        <f t="shared" ref="U81" si="952">EDATE(T81,1)</f>
        <v>38957</v>
      </c>
      <c r="V81" s="201">
        <f t="shared" ref="V81" si="953">EDATE(U81,1)</f>
        <v>38988</v>
      </c>
      <c r="W81" s="201">
        <f t="shared" ref="W81" si="954">EDATE(V81,1)</f>
        <v>39018</v>
      </c>
      <c r="X81" s="201">
        <f t="shared" ref="X81" si="955">EDATE(W81,1)</f>
        <v>39049</v>
      </c>
      <c r="Y81" s="201">
        <f t="shared" ref="Y81" si="956">EDATE(X81,1)</f>
        <v>39079</v>
      </c>
      <c r="Z81" s="201">
        <f t="shared" ref="Z81" si="957">EDATE(Y81,1)</f>
        <v>39110</v>
      </c>
      <c r="AA81" s="201">
        <f t="shared" ref="AA81" si="958">EDATE(Z81,1)</f>
        <v>39141</v>
      </c>
      <c r="AB81" s="201">
        <f t="shared" ref="AB81" si="959">EDATE(AA81,1)</f>
        <v>39169</v>
      </c>
      <c r="AC81" s="201">
        <f t="shared" ref="AC81" si="960">EDATE(AB81,1)</f>
        <v>39200</v>
      </c>
      <c r="AD81" s="201">
        <f t="shared" ref="AD81" si="961">EDATE(AC81,1)</f>
        <v>39230</v>
      </c>
      <c r="AE81" s="201">
        <f t="shared" ref="AE81" si="962">EDATE(AD81,1)</f>
        <v>39261</v>
      </c>
      <c r="AF81" s="201">
        <f t="shared" ref="AF81" si="963">EDATE(AE81,1)</f>
        <v>39291</v>
      </c>
      <c r="AG81" s="201">
        <f t="shared" ref="AG81" si="964">EDATE(AF81,1)</f>
        <v>39322</v>
      </c>
      <c r="AH81" s="201">
        <f t="shared" ref="AH81" si="965">EDATE(AG81,1)</f>
        <v>39353</v>
      </c>
      <c r="AI81" s="201">
        <f t="shared" ref="AI81" si="966">EDATE(AH81,1)</f>
        <v>39383</v>
      </c>
      <c r="AJ81" s="201">
        <f t="shared" ref="AJ81" si="967">EDATE(AI81,1)</f>
        <v>39414</v>
      </c>
      <c r="AK81" s="201">
        <f t="shared" ref="AK81" si="968">EDATE(AJ81,1)</f>
        <v>39444</v>
      </c>
      <c r="AL81" s="201">
        <f t="shared" ref="AL81" si="969">EDATE(AK81,1)</f>
        <v>39475</v>
      </c>
      <c r="AM81" s="201">
        <f t="shared" ref="AM81" si="970">EDATE(AL81,1)</f>
        <v>39506</v>
      </c>
      <c r="AN81" s="201">
        <f t="shared" ref="AN81" si="971">EDATE(AM81,1)</f>
        <v>39535</v>
      </c>
      <c r="AO81" s="201">
        <f t="shared" ref="AO81" si="972">EDATE(AN81,1)</f>
        <v>39566</v>
      </c>
      <c r="AP81" s="201">
        <f t="shared" ref="AP81" si="973">EDATE(AO81,1)</f>
        <v>39596</v>
      </c>
      <c r="AQ81" s="201">
        <f t="shared" ref="AQ81" si="974">EDATE(AP81,1)</f>
        <v>39627</v>
      </c>
      <c r="AR81" s="201">
        <f t="shared" ref="AR81" si="975">EDATE(AQ81,1)</f>
        <v>39657</v>
      </c>
      <c r="AS81" s="201">
        <f t="shared" ref="AS81" si="976">EDATE(AR81,1)</f>
        <v>39688</v>
      </c>
      <c r="AT81" s="201">
        <f t="shared" ref="AT81" si="977">EDATE(AS81,1)</f>
        <v>39719</v>
      </c>
      <c r="AU81" s="201">
        <f t="shared" ref="AU81" si="978">EDATE(AT81,1)</f>
        <v>39749</v>
      </c>
      <c r="AV81" s="201">
        <f t="shared" ref="AV81" si="979">EDATE(AU81,1)</f>
        <v>39780</v>
      </c>
      <c r="AW81" s="201">
        <f t="shared" ref="AW81" si="980">EDATE(AV81,1)</f>
        <v>39810</v>
      </c>
      <c r="AX81" s="201">
        <f t="shared" ref="AX81" si="981">EDATE(AW81,1)</f>
        <v>39841</v>
      </c>
      <c r="AY81" s="201">
        <f t="shared" ref="AY81" si="982">EDATE(AX81,1)</f>
        <v>39872</v>
      </c>
      <c r="AZ81" s="201">
        <f t="shared" ref="AZ81" si="983">EDATE(AY81,1)</f>
        <v>39900</v>
      </c>
      <c r="BA81" s="201">
        <f t="shared" ref="BA81" si="984">EDATE(AZ81,1)</f>
        <v>39931</v>
      </c>
      <c r="BB81" s="201">
        <f t="shared" ref="BB81" si="985">EDATE(BA81,1)</f>
        <v>39961</v>
      </c>
      <c r="BC81" s="201">
        <f t="shared" ref="BC81" si="986">EDATE(BB81,1)</f>
        <v>39992</v>
      </c>
      <c r="BD81" s="201">
        <f t="shared" ref="BD81" si="987">EDATE(BC81,1)</f>
        <v>40022</v>
      </c>
      <c r="BE81" s="201">
        <f t="shared" ref="BE81" si="988">EDATE(BD81,1)</f>
        <v>40053</v>
      </c>
      <c r="BF81" s="201">
        <f t="shared" ref="BF81" si="989">EDATE(BE81,1)</f>
        <v>40084</v>
      </c>
      <c r="BG81" s="201">
        <f t="shared" ref="BG81" si="990">EDATE(BF81,1)</f>
        <v>40114</v>
      </c>
      <c r="BH81" s="201">
        <f t="shared" ref="BH81" si="991">EDATE(BG81,1)</f>
        <v>40145</v>
      </c>
      <c r="BI81" s="201">
        <f t="shared" ref="BI81" si="992">EDATE(BH81,1)</f>
        <v>40175</v>
      </c>
      <c r="BJ81" s="201">
        <f t="shared" ref="BJ81" si="993">EDATE(BI81,1)</f>
        <v>40206</v>
      </c>
      <c r="BK81" s="201">
        <f t="shared" ref="BK81" si="994">EDATE(BJ81,1)</f>
        <v>40237</v>
      </c>
      <c r="BL81" s="201">
        <f t="shared" ref="BL81" si="995">EDATE(BK81,1)</f>
        <v>40265</v>
      </c>
      <c r="BM81" s="201">
        <f t="shared" ref="BM81" si="996">EDATE(BL81,1)</f>
        <v>40296</v>
      </c>
      <c r="BN81" s="201">
        <f t="shared" ref="BN81" si="997">EDATE(BM81,1)</f>
        <v>40326</v>
      </c>
      <c r="BO81" s="201">
        <f t="shared" ref="BO81" si="998">EDATE(BN81,1)</f>
        <v>40357</v>
      </c>
      <c r="BP81" s="201">
        <f t="shared" ref="BP81" si="999">EDATE(BO81,1)</f>
        <v>40387</v>
      </c>
      <c r="BQ81" s="201">
        <f t="shared" ref="BQ81" si="1000">EDATE(BP81,1)</f>
        <v>40418</v>
      </c>
      <c r="BR81" s="201">
        <f t="shared" ref="BR81" si="1001">EDATE(BQ81,1)</f>
        <v>40449</v>
      </c>
      <c r="BS81" s="201">
        <f t="shared" ref="BS81" si="1002">EDATE(BR81,1)</f>
        <v>40479</v>
      </c>
      <c r="BT81" s="201">
        <f t="shared" ref="BT81" si="1003">EDATE(BS81,1)</f>
        <v>40510</v>
      </c>
      <c r="BU81" s="201">
        <f t="shared" ref="BU81" si="1004">EDATE(BT81,1)</f>
        <v>40540</v>
      </c>
      <c r="BV81" s="201">
        <f t="shared" ref="BV81" si="1005">EDATE(BU81,1)</f>
        <v>40571</v>
      </c>
      <c r="BW81" s="201">
        <f t="shared" ref="BW81" si="1006">EDATE(BV81,1)</f>
        <v>40602</v>
      </c>
      <c r="BX81" s="201">
        <f t="shared" ref="BX81" si="1007">EDATE(BW81,1)</f>
        <v>40630</v>
      </c>
      <c r="BY81" s="201">
        <f t="shared" ref="BY81" si="1008">EDATE(BX81,1)</f>
        <v>40661</v>
      </c>
      <c r="BZ81" s="201">
        <f t="shared" ref="BZ81" si="1009">EDATE(BY81,1)</f>
        <v>40691</v>
      </c>
      <c r="CA81" s="201">
        <f t="shared" ref="CA81" si="1010">EDATE(BZ81,1)</f>
        <v>40722</v>
      </c>
      <c r="CB81" s="201">
        <f t="shared" ref="CB81" si="1011">EDATE(CA81,1)</f>
        <v>40752</v>
      </c>
      <c r="CC81" s="201">
        <f t="shared" ref="CC81" si="1012">EDATE(CB81,1)</f>
        <v>40783</v>
      </c>
      <c r="CD81" s="201">
        <f t="shared" ref="CD81" si="1013">EDATE(CC81,1)</f>
        <v>40814</v>
      </c>
      <c r="CE81" s="201">
        <f t="shared" ref="CE81" si="1014">EDATE(CD81,1)</f>
        <v>40844</v>
      </c>
      <c r="CF81" s="201">
        <f t="shared" ref="CF81" si="1015">EDATE(CE81,1)</f>
        <v>40875</v>
      </c>
      <c r="CG81" s="201">
        <f t="shared" ref="CG81" si="1016">EDATE(CF81,1)</f>
        <v>40905</v>
      </c>
      <c r="CH81" s="201">
        <f t="shared" ref="CH81" si="1017">EDATE(CG81,1)</f>
        <v>40936</v>
      </c>
      <c r="CI81" s="201">
        <f t="shared" ref="CI81" si="1018">EDATE(CH81,1)</f>
        <v>40967</v>
      </c>
      <c r="CJ81" s="201">
        <f t="shared" ref="CJ81" si="1019">EDATE(CI81,1)</f>
        <v>40996</v>
      </c>
      <c r="CK81" s="201">
        <f t="shared" ref="CK81" si="1020">EDATE(CJ81,1)</f>
        <v>41027</v>
      </c>
      <c r="CL81" s="201">
        <f t="shared" ref="CL81" si="1021">EDATE(CK81,1)</f>
        <v>41057</v>
      </c>
      <c r="CM81" s="201">
        <f t="shared" ref="CM81" si="1022">EDATE(CL81,1)</f>
        <v>41088</v>
      </c>
      <c r="CN81" s="201">
        <f t="shared" ref="CN81" si="1023">EDATE(CM81,1)</f>
        <v>41118</v>
      </c>
      <c r="CO81" s="201">
        <f t="shared" ref="CO81" si="1024">EDATE(CN81,1)</f>
        <v>41149</v>
      </c>
      <c r="CP81" s="201">
        <f t="shared" ref="CP81" si="1025">EDATE(CO81,1)</f>
        <v>41180</v>
      </c>
      <c r="CQ81" s="201">
        <f t="shared" ref="CQ81" si="1026">EDATE(CP81,1)</f>
        <v>41210</v>
      </c>
      <c r="CR81" s="201">
        <f t="shared" ref="CR81" si="1027">EDATE(CQ81,1)</f>
        <v>41241</v>
      </c>
      <c r="CS81" s="201">
        <f t="shared" ref="CS81" si="1028">EDATE(CR81,1)</f>
        <v>41271</v>
      </c>
      <c r="CT81" s="201">
        <f t="shared" ref="CT81" si="1029">EDATE(CS81,1)</f>
        <v>41302</v>
      </c>
      <c r="CU81" s="201">
        <f t="shared" ref="CU81" si="1030">EDATE(CT81,1)</f>
        <v>41333</v>
      </c>
      <c r="CV81" s="201">
        <f t="shared" ref="CV81" si="1031">EDATE(CU81,1)</f>
        <v>41361</v>
      </c>
      <c r="CW81" s="201">
        <f t="shared" ref="CW81" si="1032">EDATE(CV81,1)</f>
        <v>41392</v>
      </c>
      <c r="CX81" s="201">
        <f t="shared" ref="CX81" si="1033">EDATE(CW81,1)</f>
        <v>41422</v>
      </c>
      <c r="CY81" s="201">
        <f t="shared" ref="CY81" si="1034">EDATE(CX81,1)</f>
        <v>41453</v>
      </c>
      <c r="CZ81" s="201">
        <f t="shared" ref="CZ81" si="1035">EDATE(CY81,1)</f>
        <v>41483</v>
      </c>
      <c r="DA81" s="201">
        <f t="shared" ref="DA81" si="1036">EDATE(CZ81,1)</f>
        <v>41514</v>
      </c>
      <c r="DB81" s="201">
        <f t="shared" ref="DB81" si="1037">EDATE(DA81,1)</f>
        <v>41545</v>
      </c>
      <c r="DC81" s="201">
        <f t="shared" ref="DC81" si="1038">EDATE(DB81,1)</f>
        <v>41575</v>
      </c>
      <c r="DD81" s="201">
        <f t="shared" ref="DD81" si="1039">EDATE(DC81,1)</f>
        <v>41606</v>
      </c>
      <c r="DE81" s="201">
        <f t="shared" ref="DE81" si="1040">EDATE(DD81,1)</f>
        <v>41636</v>
      </c>
      <c r="DF81" s="201">
        <f t="shared" ref="DF81" si="1041">EDATE(DE81,1)</f>
        <v>41667</v>
      </c>
      <c r="DG81" s="201">
        <f t="shared" ref="DG81" si="1042">EDATE(DF81,1)</f>
        <v>41698</v>
      </c>
      <c r="DH81" s="201">
        <f t="shared" ref="DH81" si="1043">EDATE(DG81,1)</f>
        <v>41726</v>
      </c>
      <c r="DI81" s="201">
        <f t="shared" ref="DI81" si="1044">EDATE(DH81,1)</f>
        <v>41757</v>
      </c>
      <c r="DJ81" s="201">
        <f t="shared" ref="DJ81" si="1045">EDATE(DI81,1)</f>
        <v>41787</v>
      </c>
      <c r="DK81" s="201">
        <f t="shared" ref="DK81" si="1046">EDATE(DJ81,1)</f>
        <v>41818</v>
      </c>
      <c r="DL81" s="201">
        <f t="shared" ref="DL81" si="1047">EDATE(DK81,1)</f>
        <v>41848</v>
      </c>
      <c r="DM81" s="201">
        <f t="shared" ref="DM81" si="1048">EDATE(DL81,1)</f>
        <v>41879</v>
      </c>
      <c r="DN81" s="201">
        <f t="shared" ref="DN81" si="1049">EDATE(DM81,1)</f>
        <v>41910</v>
      </c>
      <c r="DO81" s="201">
        <f t="shared" ref="DO81" si="1050">EDATE(DN81,1)</f>
        <v>41940</v>
      </c>
      <c r="DP81" s="201">
        <f t="shared" ref="DP81" si="1051">EDATE(DO81,1)</f>
        <v>41971</v>
      </c>
      <c r="DQ81" s="201">
        <f t="shared" ref="DQ81" si="1052">EDATE(DP81,1)</f>
        <v>42001</v>
      </c>
      <c r="DR81" s="201">
        <f t="shared" ref="DR81" si="1053">EDATE(DQ81,1)</f>
        <v>42032</v>
      </c>
      <c r="DS81" s="201">
        <f t="shared" ref="DS81" si="1054">EDATE(DR81,1)</f>
        <v>42063</v>
      </c>
      <c r="DT81" s="201">
        <f t="shared" ref="DT81" si="1055">EDATE(DS81,1)</f>
        <v>42091</v>
      </c>
      <c r="DU81" s="201">
        <f t="shared" ref="DU81" si="1056">EDATE(DT81,1)</f>
        <v>42122</v>
      </c>
      <c r="DV81" s="201">
        <f t="shared" ref="DV81" si="1057">EDATE(DU81,1)</f>
        <v>42152</v>
      </c>
      <c r="DW81" s="201">
        <f t="shared" ref="DW81" si="1058">EDATE(DV81,1)</f>
        <v>42183</v>
      </c>
      <c r="DX81" s="201">
        <f t="shared" ref="DX81" si="1059">EDATE(DW81,1)</f>
        <v>42213</v>
      </c>
      <c r="DY81" s="201">
        <f t="shared" ref="DY81" si="1060">EDATE(DX81,1)</f>
        <v>42244</v>
      </c>
      <c r="DZ81" s="201">
        <f t="shared" ref="DZ81" si="1061">EDATE(DY81,1)</f>
        <v>42275</v>
      </c>
      <c r="EA81" s="201">
        <f t="shared" ref="EA81" si="1062">EDATE(DZ81,1)</f>
        <v>42305</v>
      </c>
      <c r="EB81" s="201">
        <f t="shared" ref="EB81" si="1063">EDATE(EA81,1)</f>
        <v>42336</v>
      </c>
      <c r="EC81" s="201">
        <f t="shared" ref="EC81" si="1064">EDATE(EB81,1)</f>
        <v>42366</v>
      </c>
      <c r="ED81" s="201">
        <f t="shared" ref="ED81" si="1065">EDATE(EC81,1)</f>
        <v>42397</v>
      </c>
      <c r="EE81" s="201">
        <f t="shared" ref="EE81" si="1066">EDATE(ED81,1)</f>
        <v>42428</v>
      </c>
      <c r="EF81" s="201">
        <f t="shared" ref="EF81" si="1067">EDATE(EE81,1)</f>
        <v>42457</v>
      </c>
      <c r="EG81" s="201">
        <f t="shared" ref="EG81" si="1068">EDATE(EF81,1)</f>
        <v>42488</v>
      </c>
      <c r="EH81" s="201">
        <f t="shared" ref="EH81" si="1069">EDATE(EG81,1)</f>
        <v>42518</v>
      </c>
      <c r="EI81" s="201">
        <f t="shared" ref="EI81" si="1070">EDATE(EH81,1)</f>
        <v>42549</v>
      </c>
      <c r="EJ81" s="201">
        <f t="shared" ref="EJ81" si="1071">EDATE(EI81,1)</f>
        <v>42579</v>
      </c>
      <c r="EK81" s="201">
        <f t="shared" ref="EK81" si="1072">EDATE(EJ81,1)</f>
        <v>42610</v>
      </c>
      <c r="EL81" s="201">
        <f t="shared" ref="EL81" si="1073">EDATE(EK81,1)</f>
        <v>42641</v>
      </c>
      <c r="EM81" s="201">
        <f t="shared" ref="EM81" si="1074">EDATE(EL81,1)</f>
        <v>42671</v>
      </c>
      <c r="EN81" s="201">
        <f t="shared" ref="EN81" si="1075">EDATE(EM81,1)</f>
        <v>42702</v>
      </c>
      <c r="EO81" s="201">
        <f t="shared" ref="EO81" si="1076">EDATE(EN81,1)</f>
        <v>42732</v>
      </c>
      <c r="EP81" s="201">
        <f t="shared" ref="EP81" si="1077">EDATE(EO81,1)</f>
        <v>42763</v>
      </c>
      <c r="EQ81" s="201">
        <f t="shared" ref="EQ81" si="1078">EDATE(EP81,1)</f>
        <v>42794</v>
      </c>
      <c r="ER81" s="201">
        <f t="shared" ref="ER81" si="1079">EDATE(EQ81,1)</f>
        <v>42822</v>
      </c>
      <c r="ES81" s="201">
        <f t="shared" ref="ES81" si="1080">EDATE(ER81,1)</f>
        <v>42853</v>
      </c>
      <c r="ET81" s="201">
        <f t="shared" ref="ET81" si="1081">EDATE(ES81,1)</f>
        <v>42883</v>
      </c>
      <c r="EU81" s="201">
        <f t="shared" ref="EU81" si="1082">EDATE(ET81,1)</f>
        <v>42914</v>
      </c>
      <c r="EV81" s="201">
        <f t="shared" ref="EV81" si="1083">EDATE(EU81,1)</f>
        <v>42944</v>
      </c>
      <c r="EW81" s="201">
        <f t="shared" ref="EW81" si="1084">EDATE(EV81,1)</f>
        <v>42975</v>
      </c>
      <c r="EX81" s="201">
        <f t="shared" ref="EX81" si="1085">EDATE(EW81,1)</f>
        <v>43006</v>
      </c>
      <c r="EY81" s="201">
        <f t="shared" ref="EY81" si="1086">EDATE(EX81,1)</f>
        <v>43036</v>
      </c>
      <c r="EZ81" s="201">
        <f t="shared" ref="EZ81" si="1087">EDATE(EY81,1)</f>
        <v>43067</v>
      </c>
      <c r="FA81" s="201">
        <f t="shared" ref="FA81" si="1088">EDATE(EZ81,1)</f>
        <v>43097</v>
      </c>
      <c r="FB81" s="201">
        <f t="shared" ref="FB81" si="1089">EDATE(FA81,1)</f>
        <v>43128</v>
      </c>
      <c r="FC81" s="201">
        <f t="shared" ref="FC81" si="1090">EDATE(FB81,1)</f>
        <v>43159</v>
      </c>
      <c r="FD81" s="201">
        <f t="shared" ref="FD81" si="1091">EDATE(FC81,1)</f>
        <v>43187</v>
      </c>
      <c r="FE81" s="201">
        <f t="shared" ref="FE81" si="1092">EDATE(FD81,1)</f>
        <v>43218</v>
      </c>
      <c r="FF81" s="201">
        <f t="shared" ref="FF81" si="1093">EDATE(FE81,1)</f>
        <v>43248</v>
      </c>
      <c r="FG81" s="201">
        <f t="shared" ref="FG81" si="1094">EDATE(FF81,1)</f>
        <v>43279</v>
      </c>
      <c r="FH81" s="201">
        <f t="shared" ref="FH81" si="1095">EDATE(FG81,1)</f>
        <v>43309</v>
      </c>
      <c r="FI81" s="201">
        <f t="shared" ref="FI81" si="1096">EDATE(FH81,1)</f>
        <v>43340</v>
      </c>
      <c r="FJ81" s="201">
        <f t="shared" ref="FJ81" si="1097">EDATE(FI81,1)</f>
        <v>43371</v>
      </c>
      <c r="FK81" s="201">
        <f t="shared" ref="FK81" si="1098">EDATE(FJ81,1)</f>
        <v>43401</v>
      </c>
      <c r="FL81" s="201">
        <f t="shared" ref="FL81" si="1099">EDATE(FK81,1)</f>
        <v>43432</v>
      </c>
      <c r="FM81" s="201">
        <f t="shared" ref="FM81" si="1100">EDATE(FL81,1)</f>
        <v>43462</v>
      </c>
      <c r="FN81" s="201">
        <f t="shared" ref="FN81" si="1101">EDATE(FM81,1)</f>
        <v>43493</v>
      </c>
      <c r="FO81" s="201">
        <f t="shared" ref="FO81" si="1102">EDATE(FN81,1)</f>
        <v>43524</v>
      </c>
      <c r="FP81" s="201">
        <f t="shared" ref="FP81" si="1103">EDATE(FO81,1)</f>
        <v>43552</v>
      </c>
      <c r="FQ81" s="201">
        <f t="shared" ref="FQ81" si="1104">EDATE(FP81,1)</f>
        <v>43583</v>
      </c>
      <c r="FR81" s="201">
        <f t="shared" ref="FR81" si="1105">EDATE(FQ81,1)</f>
        <v>43613</v>
      </c>
      <c r="FS81" s="201">
        <f t="shared" ref="FS81" si="1106">EDATE(FR81,1)</f>
        <v>43644</v>
      </c>
      <c r="FT81" s="201">
        <f t="shared" ref="FT81" si="1107">EDATE(FS81,1)</f>
        <v>43674</v>
      </c>
      <c r="FU81" s="201">
        <f t="shared" ref="FU81" si="1108">EDATE(FT81,1)</f>
        <v>43705</v>
      </c>
      <c r="FV81" s="201">
        <f t="shared" ref="FV81" si="1109">EDATE(FU81,1)</f>
        <v>43736</v>
      </c>
      <c r="FW81" s="201">
        <f t="shared" ref="FW81" si="1110">EDATE(FV81,1)</f>
        <v>43766</v>
      </c>
      <c r="FX81" s="201">
        <f t="shared" ref="FX81" si="1111">EDATE(FW81,1)</f>
        <v>43797</v>
      </c>
      <c r="FY81" s="201">
        <f t="shared" ref="FY81:GE81" si="1112">EDATE(FX81,1)</f>
        <v>43827</v>
      </c>
      <c r="FZ81" s="201">
        <f t="shared" si="1112"/>
        <v>43858</v>
      </c>
      <c r="GA81" s="201">
        <f t="shared" si="1112"/>
        <v>43889</v>
      </c>
      <c r="GB81" s="201">
        <f t="shared" si="1112"/>
        <v>43918</v>
      </c>
      <c r="GC81" s="201">
        <f t="shared" si="1112"/>
        <v>43949</v>
      </c>
      <c r="GD81" s="201">
        <f t="shared" si="1112"/>
        <v>43979</v>
      </c>
      <c r="GE81" s="201">
        <f t="shared" si="1112"/>
        <v>44010</v>
      </c>
      <c r="GF81" s="201">
        <f t="shared" ref="GF81" si="1113">EDATE(GE81,1)</f>
        <v>44040</v>
      </c>
      <c r="GG81" s="201">
        <f t="shared" ref="GG81" si="1114">EDATE(GF81,1)</f>
        <v>44071</v>
      </c>
      <c r="GH81" s="201">
        <f t="shared" ref="GH81" si="1115">EDATE(GG81,1)</f>
        <v>44102</v>
      </c>
      <c r="GI81" s="201">
        <f t="shared" ref="GI81" si="1116">EDATE(GH81,1)</f>
        <v>44132</v>
      </c>
      <c r="GJ81" s="201">
        <f t="shared" ref="GJ81" si="1117">EDATE(GI81,1)</f>
        <v>44163</v>
      </c>
      <c r="GK81" s="201">
        <f t="shared" ref="GK81" si="1118">EDATE(GJ81,1)</f>
        <v>44193</v>
      </c>
      <c r="GL81" s="201">
        <f t="shared" ref="GL81" si="1119">EDATE(GK81,1)</f>
        <v>44224</v>
      </c>
      <c r="GM81" s="201">
        <f t="shared" ref="GM81" si="1120">EDATE(GL81,1)</f>
        <v>44255</v>
      </c>
    </row>
    <row r="82" spans="1:195" s="233" customFormat="1" ht="15.75" customHeight="1">
      <c r="A82" s="236" t="s">
        <v>80</v>
      </c>
      <c r="B82" s="237">
        <v>9058.5</v>
      </c>
      <c r="C82" s="237">
        <v>8737.7000000000007</v>
      </c>
      <c r="D82" s="237">
        <v>7812.7</v>
      </c>
      <c r="E82" s="237">
        <v>6603.4</v>
      </c>
      <c r="F82" s="237">
        <v>5749.1</v>
      </c>
      <c r="G82" s="237">
        <v>5722.7</v>
      </c>
      <c r="H82" s="237">
        <v>6905.7</v>
      </c>
      <c r="I82" s="237">
        <v>5302.8</v>
      </c>
      <c r="J82" s="237">
        <v>5998.7</v>
      </c>
      <c r="K82" s="237">
        <v>5774.1</v>
      </c>
      <c r="L82" s="237">
        <v>7131.2</v>
      </c>
      <c r="M82" s="237">
        <v>8522.5</v>
      </c>
      <c r="N82" s="237">
        <v>8431.1</v>
      </c>
      <c r="O82" s="237">
        <v>7896.4</v>
      </c>
      <c r="P82" s="237">
        <v>7138.9</v>
      </c>
      <c r="Q82" s="237">
        <v>5720.2</v>
      </c>
      <c r="R82" s="237">
        <v>5851</v>
      </c>
      <c r="S82" s="237">
        <v>5819.7</v>
      </c>
      <c r="T82" s="237">
        <v>6372.6</v>
      </c>
      <c r="U82" s="237">
        <v>4728.8</v>
      </c>
      <c r="V82" s="237">
        <v>5614.9</v>
      </c>
      <c r="W82" s="237">
        <v>5097.3999999999996</v>
      </c>
      <c r="X82" s="237">
        <v>5518.5</v>
      </c>
      <c r="Y82" s="237">
        <v>6867.7</v>
      </c>
      <c r="Z82" s="237">
        <v>8093</v>
      </c>
      <c r="AA82" s="237">
        <v>6671.2</v>
      </c>
      <c r="AB82" s="237">
        <v>6766.6</v>
      </c>
      <c r="AC82" s="237">
        <v>5964.8</v>
      </c>
      <c r="AD82" s="237">
        <v>5870.4</v>
      </c>
      <c r="AE82" s="237">
        <v>6131.5</v>
      </c>
      <c r="AF82" s="237">
        <v>6455.7</v>
      </c>
      <c r="AG82" s="237">
        <v>5214.6000000000004</v>
      </c>
      <c r="AH82" s="237">
        <v>5740.9</v>
      </c>
      <c r="AI82" s="237">
        <v>6718.6</v>
      </c>
      <c r="AJ82" s="237">
        <v>8530.2000000000007</v>
      </c>
      <c r="AK82" s="237">
        <v>8500.5</v>
      </c>
      <c r="AL82" s="237">
        <v>9035.4</v>
      </c>
      <c r="AM82" s="237">
        <v>8074.2</v>
      </c>
      <c r="AN82" s="237">
        <v>7646.7</v>
      </c>
      <c r="AO82" s="237">
        <v>6329.1</v>
      </c>
      <c r="AP82" s="237">
        <v>5524.6</v>
      </c>
      <c r="AQ82" s="237">
        <v>5579.7</v>
      </c>
      <c r="AR82" s="237">
        <v>5900.4</v>
      </c>
      <c r="AS82" s="237">
        <v>5324</v>
      </c>
      <c r="AT82" s="237">
        <v>5841.2</v>
      </c>
      <c r="AU82" s="237">
        <v>6632</v>
      </c>
      <c r="AV82" s="237">
        <v>7034.1</v>
      </c>
      <c r="AW82" s="237">
        <v>7246</v>
      </c>
      <c r="AX82" s="237">
        <v>7509.1</v>
      </c>
      <c r="AY82" s="237">
        <v>6531.6</v>
      </c>
      <c r="AZ82" s="237">
        <v>6366.7</v>
      </c>
      <c r="BA82" s="237">
        <v>5762.5</v>
      </c>
      <c r="BB82" s="237">
        <v>5428</v>
      </c>
      <c r="BC82" s="237">
        <v>5407</v>
      </c>
      <c r="BD82" s="237">
        <v>6288.2</v>
      </c>
      <c r="BE82" s="237">
        <v>4921.1000000000004</v>
      </c>
      <c r="BF82" s="237">
        <v>5470.9</v>
      </c>
      <c r="BG82" s="237">
        <v>5617.6</v>
      </c>
      <c r="BH82" s="237">
        <v>6135.6</v>
      </c>
      <c r="BI82" s="237">
        <v>7694</v>
      </c>
      <c r="BJ82" s="237">
        <v>8008.4</v>
      </c>
      <c r="BK82" s="237">
        <v>7103.2</v>
      </c>
      <c r="BL82" s="237">
        <v>7318.4</v>
      </c>
      <c r="BM82" s="237">
        <v>5390.7</v>
      </c>
      <c r="BN82" s="237">
        <v>5537.2</v>
      </c>
      <c r="BO82" s="237">
        <v>5066.1000000000004</v>
      </c>
      <c r="BP82" s="237">
        <v>5357.1</v>
      </c>
      <c r="BQ82" s="237">
        <v>4620</v>
      </c>
      <c r="BR82" s="237">
        <v>5126.7</v>
      </c>
      <c r="BS82" s="237">
        <v>6063.2</v>
      </c>
      <c r="BT82" s="237">
        <v>7121.3</v>
      </c>
      <c r="BU82" s="237">
        <v>7754.9</v>
      </c>
      <c r="BV82" s="237">
        <v>7838.1</v>
      </c>
      <c r="BW82" s="237">
        <v>7203</v>
      </c>
      <c r="BX82" s="237">
        <v>7357.2</v>
      </c>
      <c r="BY82" s="237">
        <v>5476.3</v>
      </c>
      <c r="BZ82" s="237">
        <v>5676.6</v>
      </c>
      <c r="CA82" s="237">
        <v>5422.3</v>
      </c>
      <c r="CB82" s="237">
        <v>5282.9</v>
      </c>
      <c r="CC82" s="237">
        <v>4964.1000000000004</v>
      </c>
      <c r="CD82" s="237">
        <v>5388.8</v>
      </c>
      <c r="CE82" s="237">
        <v>5241.1000000000004</v>
      </c>
      <c r="CF82" s="237">
        <v>5829.4</v>
      </c>
      <c r="CG82" s="237">
        <v>7006</v>
      </c>
      <c r="CH82" s="237">
        <v>8156.1</v>
      </c>
      <c r="CI82" s="237">
        <v>8166.6</v>
      </c>
      <c r="CJ82" s="237">
        <v>6276</v>
      </c>
      <c r="CK82" s="237">
        <v>5196.3999999999996</v>
      </c>
      <c r="CL82" s="237">
        <v>4864.2</v>
      </c>
      <c r="CM82" s="237">
        <v>4916.8</v>
      </c>
      <c r="CN82" s="237">
        <v>5489.1</v>
      </c>
      <c r="CO82" s="237">
        <v>4960.1000000000004</v>
      </c>
      <c r="CP82" s="237">
        <v>5316.5</v>
      </c>
      <c r="CQ82" s="237">
        <v>5641.6</v>
      </c>
      <c r="CR82" s="237">
        <v>6387.9</v>
      </c>
      <c r="CS82" s="237">
        <v>7127.1</v>
      </c>
      <c r="CT82" s="237">
        <v>7878</v>
      </c>
      <c r="CU82" s="237">
        <v>7087.9</v>
      </c>
      <c r="CV82" s="237">
        <v>6303.3</v>
      </c>
      <c r="CW82" s="237">
        <v>5216.5</v>
      </c>
      <c r="CX82" s="237">
        <v>5107.8999999999996</v>
      </c>
      <c r="CY82" s="237">
        <v>4448.8999999999996</v>
      </c>
      <c r="CZ82" s="237">
        <v>4960.6000000000004</v>
      </c>
      <c r="DA82" s="237">
        <v>4259.7</v>
      </c>
      <c r="DB82" s="237">
        <v>4734.7</v>
      </c>
      <c r="DC82" s="237">
        <v>4843.6000000000004</v>
      </c>
      <c r="DD82" s="237">
        <v>5776.7</v>
      </c>
      <c r="DE82" s="237">
        <v>7383.1</v>
      </c>
      <c r="DF82" s="237">
        <v>6905.9</v>
      </c>
      <c r="DG82" s="237">
        <v>5956.3</v>
      </c>
      <c r="DH82" s="237">
        <v>5369.7</v>
      </c>
      <c r="DI82" s="237">
        <v>4282</v>
      </c>
      <c r="DJ82" s="237">
        <v>4478.7</v>
      </c>
      <c r="DK82" s="237">
        <v>4540.3999999999996</v>
      </c>
      <c r="DL82" s="237">
        <v>4520.8</v>
      </c>
      <c r="DM82" s="237">
        <v>4031</v>
      </c>
      <c r="DN82" s="237">
        <v>4510.2</v>
      </c>
      <c r="DO82" s="237">
        <v>4639.3999999999996</v>
      </c>
      <c r="DP82" s="237">
        <v>5328.9</v>
      </c>
      <c r="DQ82" s="237">
        <v>6665</v>
      </c>
      <c r="DR82" s="237">
        <v>7366.7</v>
      </c>
      <c r="DS82" s="237">
        <v>6601.3</v>
      </c>
      <c r="DT82" s="237">
        <v>6021</v>
      </c>
      <c r="DU82" s="237">
        <v>4839.3</v>
      </c>
      <c r="DV82" s="237">
        <v>4663.1000000000004</v>
      </c>
      <c r="DW82" s="237">
        <v>4649.3999999999996</v>
      </c>
      <c r="DX82" s="237">
        <v>5043.5</v>
      </c>
      <c r="DY82" s="237">
        <v>4297.1000000000004</v>
      </c>
      <c r="DZ82" s="237">
        <v>4487.7</v>
      </c>
      <c r="EA82" s="237">
        <v>4937.2</v>
      </c>
      <c r="EB82" s="237">
        <v>5758.9</v>
      </c>
      <c r="EC82" s="237">
        <v>6636.2</v>
      </c>
      <c r="ED82" s="237">
        <v>6504.6</v>
      </c>
      <c r="EE82" s="237">
        <v>6059</v>
      </c>
      <c r="EF82" s="237">
        <v>5882.8</v>
      </c>
      <c r="EG82" s="237">
        <v>4926.1000000000004</v>
      </c>
      <c r="EH82" s="237">
        <v>4501.1000000000004</v>
      </c>
      <c r="EI82" s="237">
        <v>4250.3999999999996</v>
      </c>
      <c r="EJ82" s="237">
        <v>4566.3999999999996</v>
      </c>
      <c r="EK82" s="237">
        <v>4116.5</v>
      </c>
      <c r="EL82" s="237">
        <v>4543.5</v>
      </c>
      <c r="EM82" s="237">
        <v>5502.5</v>
      </c>
      <c r="EN82" s="237">
        <v>6396.9</v>
      </c>
      <c r="EO82" s="237">
        <v>7208.3</v>
      </c>
      <c r="EP82" s="237">
        <v>7953.3</v>
      </c>
      <c r="EQ82" s="237">
        <v>5854.6</v>
      </c>
      <c r="ER82" s="237">
        <v>5805.7</v>
      </c>
      <c r="ES82" s="237">
        <v>4843.3</v>
      </c>
      <c r="ET82" s="237">
        <v>4768.6000000000004</v>
      </c>
      <c r="EU82" s="237">
        <v>5084.3</v>
      </c>
      <c r="EV82" s="237">
        <v>5078.8</v>
      </c>
      <c r="EW82" s="237">
        <v>4662.7</v>
      </c>
      <c r="EX82" s="237">
        <v>4709.8</v>
      </c>
      <c r="EY82" s="237">
        <v>5391.3</v>
      </c>
      <c r="EZ82" s="237">
        <v>7256.7</v>
      </c>
      <c r="FA82" s="237">
        <v>7698.7</v>
      </c>
      <c r="FB82" s="237">
        <v>7136.1</v>
      </c>
      <c r="FC82" s="237">
        <v>7110.3</v>
      </c>
      <c r="FD82" s="237">
        <v>6269.8</v>
      </c>
      <c r="FE82" s="237">
        <v>5075.1000000000004</v>
      </c>
      <c r="FF82" s="237">
        <v>5043</v>
      </c>
      <c r="FG82" s="237">
        <v>4346.3999999999996</v>
      </c>
      <c r="FH82" s="237">
        <v>4821.1000000000004</v>
      </c>
      <c r="FI82" s="237">
        <v>4495.3999999999996</v>
      </c>
      <c r="FJ82" s="237">
        <v>4638.5</v>
      </c>
      <c r="FK82" s="237">
        <v>5249.5</v>
      </c>
      <c r="FL82" s="237">
        <v>6728.1</v>
      </c>
      <c r="FM82" s="237">
        <v>7009.4</v>
      </c>
      <c r="FN82" s="237">
        <v>8490.2000000000007</v>
      </c>
      <c r="FO82" s="237">
        <v>6453.4</v>
      </c>
      <c r="FP82" s="237">
        <v>5773</v>
      </c>
      <c r="FQ82" s="237">
        <v>5267.8</v>
      </c>
      <c r="FR82" s="237">
        <v>5568.6</v>
      </c>
      <c r="FS82" s="237">
        <v>4898.5</v>
      </c>
      <c r="FT82" s="237">
        <v>5334.5</v>
      </c>
      <c r="FU82" s="237">
        <v>4907.6000000000004</v>
      </c>
      <c r="FV82" s="237">
        <v>4955.8999999999996</v>
      </c>
      <c r="FW82" s="237">
        <v>5179.1000000000004</v>
      </c>
      <c r="FX82" s="237">
        <v>6413.9</v>
      </c>
      <c r="FY82" s="237">
        <v>6517.6</v>
      </c>
      <c r="FZ82" s="237">
        <v>7461.3</v>
      </c>
      <c r="GA82" s="237">
        <v>5596.1</v>
      </c>
      <c r="GB82" s="237">
        <v>5093</v>
      </c>
      <c r="GC82" s="237">
        <v>4136.1000000000004</v>
      </c>
      <c r="GD82" s="237">
        <v>3775.5</v>
      </c>
      <c r="GE82" s="237">
        <v>3865.5</v>
      </c>
      <c r="GF82" s="237">
        <v>4647.7</v>
      </c>
      <c r="GG82" s="237">
        <v>4241</v>
      </c>
      <c r="GH82" s="237">
        <v>4472.1000000000004</v>
      </c>
      <c r="GI82" s="237">
        <v>5027.2</v>
      </c>
      <c r="GJ82" s="237">
        <v>5539.3</v>
      </c>
      <c r="GK82" s="237">
        <v>6256</v>
      </c>
      <c r="GL82" s="237">
        <v>7152.3</v>
      </c>
      <c r="GM82" s="237">
        <v>5120.3999999999996</v>
      </c>
    </row>
    <row r="83" spans="1:195" s="233" customFormat="1" ht="15.75" customHeight="1">
      <c r="A83" s="238" t="s">
        <v>81</v>
      </c>
      <c r="B83" s="237">
        <v>31.2</v>
      </c>
      <c r="C83" s="237">
        <v>29.7</v>
      </c>
      <c r="D83" s="237">
        <v>24.7</v>
      </c>
      <c r="E83" s="237">
        <v>14.4</v>
      </c>
      <c r="F83" s="237">
        <v>9.1</v>
      </c>
      <c r="G83" s="237">
        <v>8.3000000000000007</v>
      </c>
      <c r="H83" s="237">
        <v>7.1</v>
      </c>
      <c r="I83" s="237">
        <v>9.6</v>
      </c>
      <c r="J83" s="237">
        <v>8.9</v>
      </c>
      <c r="K83" s="237">
        <v>11.1</v>
      </c>
      <c r="L83" s="237">
        <v>21.4</v>
      </c>
      <c r="M83" s="237">
        <v>33.9</v>
      </c>
      <c r="N83" s="237">
        <v>28.3</v>
      </c>
      <c r="O83" s="237">
        <v>23.3</v>
      </c>
      <c r="P83" s="237">
        <v>24</v>
      </c>
      <c r="Q83" s="237">
        <v>10.9</v>
      </c>
      <c r="R83" s="237">
        <v>6.3</v>
      </c>
      <c r="S83" s="237">
        <v>4.8</v>
      </c>
      <c r="T83" s="237">
        <v>4</v>
      </c>
      <c r="U83" s="237">
        <v>4.2</v>
      </c>
      <c r="V83" s="237">
        <v>4.9000000000000004</v>
      </c>
      <c r="W83" s="237">
        <v>5.7</v>
      </c>
      <c r="X83" s="237">
        <v>11.1</v>
      </c>
      <c r="Y83" s="237">
        <v>23.8</v>
      </c>
      <c r="Z83" s="237">
        <v>25.2</v>
      </c>
      <c r="AA83" s="237">
        <v>20.399999999999999</v>
      </c>
      <c r="AB83" s="237">
        <v>18.2</v>
      </c>
      <c r="AC83" s="237">
        <v>11.2</v>
      </c>
      <c r="AD83" s="237">
        <v>5.9</v>
      </c>
      <c r="AE83" s="237">
        <v>4.8</v>
      </c>
      <c r="AF83" s="237">
        <v>4.4000000000000004</v>
      </c>
      <c r="AG83" s="237">
        <v>3.8</v>
      </c>
      <c r="AH83" s="237">
        <v>4.7</v>
      </c>
      <c r="AI83" s="237">
        <v>6.5</v>
      </c>
      <c r="AJ83" s="237">
        <v>16.5</v>
      </c>
      <c r="AK83" s="237">
        <v>26.3</v>
      </c>
      <c r="AL83" s="237">
        <v>23.9</v>
      </c>
      <c r="AM83" s="237">
        <v>20.100000000000001</v>
      </c>
      <c r="AN83" s="237">
        <v>19.2</v>
      </c>
      <c r="AO83" s="237">
        <v>12.3</v>
      </c>
      <c r="AP83" s="237">
        <v>7.2</v>
      </c>
      <c r="AQ83" s="237">
        <v>4.8</v>
      </c>
      <c r="AR83" s="237">
        <v>4.3</v>
      </c>
      <c r="AS83" s="237">
        <v>3.7</v>
      </c>
      <c r="AT83" s="237">
        <v>5</v>
      </c>
      <c r="AU83" s="237">
        <v>6.3</v>
      </c>
      <c r="AV83" s="237">
        <v>18.600000000000001</v>
      </c>
      <c r="AW83" s="237">
        <v>26.4</v>
      </c>
      <c r="AX83" s="237">
        <v>26</v>
      </c>
      <c r="AY83" s="237">
        <v>20.9</v>
      </c>
      <c r="AZ83" s="237">
        <v>17.399999999999999</v>
      </c>
      <c r="BA83" s="237">
        <v>13.1</v>
      </c>
      <c r="BB83" s="237">
        <v>6</v>
      </c>
      <c r="BC83" s="237">
        <v>4.5999999999999996</v>
      </c>
      <c r="BD83" s="237">
        <v>4.2</v>
      </c>
      <c r="BE83" s="237">
        <v>3.7</v>
      </c>
      <c r="BF83" s="237">
        <v>4.7</v>
      </c>
      <c r="BG83" s="237">
        <v>6.5</v>
      </c>
      <c r="BH83" s="237">
        <v>13.8</v>
      </c>
      <c r="BI83" s="237">
        <v>26.2</v>
      </c>
      <c r="BJ83" s="237">
        <v>26.1</v>
      </c>
      <c r="BK83" s="237">
        <v>24.4</v>
      </c>
      <c r="BL83" s="237">
        <v>7</v>
      </c>
      <c r="BM83" s="237">
        <v>2.9</v>
      </c>
      <c r="BN83" s="237">
        <v>5.0999999999999996</v>
      </c>
      <c r="BO83" s="237">
        <v>0.9</v>
      </c>
      <c r="BP83" s="237">
        <v>0.6</v>
      </c>
      <c r="BQ83" s="237">
        <v>0.5</v>
      </c>
      <c r="BR83" s="237">
        <v>1.3</v>
      </c>
      <c r="BS83" s="237">
        <v>1.8</v>
      </c>
      <c r="BT83" s="237">
        <v>5.0999999999999996</v>
      </c>
      <c r="BU83" s="237">
        <v>8.1999999999999993</v>
      </c>
      <c r="BV83" s="237">
        <v>7.4</v>
      </c>
      <c r="BW83" s="237">
        <v>5.7</v>
      </c>
      <c r="BX83" s="237">
        <v>5.8</v>
      </c>
      <c r="BY83" s="237">
        <v>1.7</v>
      </c>
      <c r="BZ83" s="237">
        <v>1.3</v>
      </c>
      <c r="CA83" s="237">
        <v>0.9</v>
      </c>
      <c r="CB83" s="237">
        <v>0.8</v>
      </c>
      <c r="CC83" s="237">
        <v>0.9</v>
      </c>
      <c r="CD83" s="237">
        <v>1.1000000000000001</v>
      </c>
      <c r="CE83" s="237">
        <v>0.8</v>
      </c>
      <c r="CF83" s="237">
        <v>3.9</v>
      </c>
      <c r="CG83" s="237">
        <v>6.7</v>
      </c>
      <c r="CH83" s="237">
        <v>7.2</v>
      </c>
      <c r="CI83" s="237">
        <v>7.1</v>
      </c>
      <c r="CJ83" s="237">
        <v>4.8</v>
      </c>
      <c r="CK83" s="237">
        <v>3.2</v>
      </c>
      <c r="CL83" s="237">
        <v>1.2</v>
      </c>
      <c r="CM83" s="237">
        <v>0.6</v>
      </c>
      <c r="CN83" s="237">
        <v>0.6</v>
      </c>
      <c r="CO83" s="237">
        <v>0.6</v>
      </c>
      <c r="CP83" s="237">
        <v>0.8</v>
      </c>
      <c r="CQ83" s="237">
        <v>2.2000000000000002</v>
      </c>
      <c r="CR83" s="237">
        <v>4.3</v>
      </c>
      <c r="CS83" s="237">
        <v>8.1</v>
      </c>
      <c r="CT83" s="237">
        <v>6.9</v>
      </c>
      <c r="CU83" s="237">
        <v>7.5</v>
      </c>
      <c r="CV83" s="237">
        <v>6.4</v>
      </c>
      <c r="CW83" s="237">
        <v>2.7</v>
      </c>
      <c r="CX83" s="237">
        <v>2.4</v>
      </c>
      <c r="CY83" s="237">
        <v>0.9</v>
      </c>
      <c r="CZ83" s="237">
        <v>0.6</v>
      </c>
      <c r="DA83" s="237">
        <v>0.6</v>
      </c>
      <c r="DB83" s="237">
        <v>1.1000000000000001</v>
      </c>
      <c r="DC83" s="237">
        <v>1.5</v>
      </c>
      <c r="DD83" s="237">
        <v>4.7</v>
      </c>
      <c r="DE83" s="237">
        <v>9.9</v>
      </c>
      <c r="DF83" s="237">
        <v>7.6</v>
      </c>
      <c r="DG83" s="237">
        <v>7.2</v>
      </c>
      <c r="DH83" s="237">
        <v>6.4</v>
      </c>
      <c r="DI83" s="237">
        <v>2.6</v>
      </c>
      <c r="DJ83" s="237">
        <v>2.2000000000000002</v>
      </c>
      <c r="DK83" s="237">
        <v>0.9</v>
      </c>
      <c r="DL83" s="237">
        <v>1.4</v>
      </c>
      <c r="DM83" s="237">
        <v>0.6</v>
      </c>
      <c r="DN83" s="237">
        <v>0.8</v>
      </c>
      <c r="DO83" s="237">
        <v>2.2999999999999998</v>
      </c>
      <c r="DP83" s="237">
        <v>7.3</v>
      </c>
      <c r="DQ83" s="237">
        <v>10.6</v>
      </c>
      <c r="DR83" s="237">
        <v>11</v>
      </c>
      <c r="DS83" s="237">
        <v>11.7</v>
      </c>
      <c r="DT83" s="237">
        <v>9.9</v>
      </c>
      <c r="DU83" s="237">
        <v>4.3</v>
      </c>
      <c r="DV83" s="237">
        <v>2.4</v>
      </c>
      <c r="DW83" s="237">
        <v>2.2999999999999998</v>
      </c>
      <c r="DX83" s="237">
        <v>1.1000000000000001</v>
      </c>
      <c r="DY83" s="237">
        <v>2.6</v>
      </c>
      <c r="DZ83" s="237">
        <v>2.4</v>
      </c>
      <c r="EA83" s="237">
        <v>5.5</v>
      </c>
      <c r="EB83" s="237">
        <v>7.7</v>
      </c>
      <c r="EC83" s="237">
        <v>12.6</v>
      </c>
      <c r="ED83" s="237">
        <v>14.8</v>
      </c>
      <c r="EE83" s="237">
        <v>13.4</v>
      </c>
      <c r="EF83" s="237">
        <v>14.4</v>
      </c>
      <c r="EG83" s="237">
        <v>5.6</v>
      </c>
      <c r="EH83" s="237">
        <v>4.7</v>
      </c>
      <c r="EI83" s="237">
        <v>2.7</v>
      </c>
      <c r="EJ83" s="237">
        <v>1.4</v>
      </c>
      <c r="EK83" s="237">
        <v>2.9</v>
      </c>
      <c r="EL83" s="237">
        <v>2.2000000000000002</v>
      </c>
      <c r="EM83" s="237">
        <v>4.3</v>
      </c>
      <c r="EN83" s="237">
        <v>10.199999999999999</v>
      </c>
      <c r="EO83" s="237">
        <v>17.2</v>
      </c>
      <c r="EP83" s="237">
        <v>20.8</v>
      </c>
      <c r="EQ83" s="237">
        <v>13.9</v>
      </c>
      <c r="ER83" s="237">
        <v>10.4</v>
      </c>
      <c r="ES83" s="237">
        <v>6.2</v>
      </c>
      <c r="ET83" s="237">
        <v>6.5</v>
      </c>
      <c r="EU83" s="237">
        <v>3.5</v>
      </c>
      <c r="EV83" s="237">
        <v>2.6</v>
      </c>
      <c r="EW83" s="237">
        <v>2.7</v>
      </c>
      <c r="EX83" s="237">
        <v>0.2</v>
      </c>
      <c r="EY83" s="237">
        <v>3.8</v>
      </c>
      <c r="EZ83" s="237">
        <v>0.9</v>
      </c>
      <c r="FA83" s="237">
        <v>1.6</v>
      </c>
      <c r="FB83" s="237">
        <v>23</v>
      </c>
      <c r="FC83" s="237">
        <v>25.1</v>
      </c>
      <c r="FD83" s="237">
        <v>21.4</v>
      </c>
      <c r="FE83" s="237">
        <v>8.4</v>
      </c>
      <c r="FF83" s="237">
        <v>5.7</v>
      </c>
      <c r="FG83" s="237">
        <v>3.3</v>
      </c>
      <c r="FH83" s="237">
        <v>3.2</v>
      </c>
      <c r="FI83" s="237">
        <v>4.0999999999999996</v>
      </c>
      <c r="FJ83" s="237">
        <v>3.7</v>
      </c>
      <c r="FK83" s="237">
        <v>6.8</v>
      </c>
      <c r="FL83" s="237">
        <v>19.8</v>
      </c>
      <c r="FM83" s="237">
        <v>29.9</v>
      </c>
      <c r="FN83" s="237">
        <v>38.200000000000003</v>
      </c>
      <c r="FO83" s="237">
        <v>26.9</v>
      </c>
      <c r="FP83" s="237">
        <v>19.600000000000001</v>
      </c>
      <c r="FQ83" s="237">
        <v>18.3</v>
      </c>
      <c r="FR83" s="237">
        <v>11.1</v>
      </c>
      <c r="FS83" s="237">
        <v>7.6</v>
      </c>
      <c r="FT83" s="237">
        <v>6.8</v>
      </c>
      <c r="FU83" s="237">
        <v>7.6</v>
      </c>
      <c r="FV83" s="237">
        <v>7.6</v>
      </c>
      <c r="FW83" s="237">
        <v>10.5</v>
      </c>
      <c r="FX83" s="237">
        <v>26.2</v>
      </c>
      <c r="FY83" s="237">
        <v>29.2</v>
      </c>
      <c r="FZ83" s="237">
        <v>37.5</v>
      </c>
      <c r="GA83" s="237">
        <v>23.3</v>
      </c>
      <c r="GB83" s="237">
        <v>22</v>
      </c>
      <c r="GC83" s="237">
        <v>12.7</v>
      </c>
      <c r="GD83" s="237">
        <v>5.2</v>
      </c>
      <c r="GE83" s="237">
        <v>6.1</v>
      </c>
      <c r="GF83" s="237">
        <v>8.5</v>
      </c>
      <c r="GG83" s="237">
        <v>7.4</v>
      </c>
      <c r="GH83" s="237">
        <v>6.7</v>
      </c>
      <c r="GI83" s="237">
        <v>14.7</v>
      </c>
      <c r="GJ83" s="237">
        <v>19.3</v>
      </c>
      <c r="GK83" s="237">
        <v>35.1</v>
      </c>
      <c r="GL83" s="237">
        <v>38.200000000000003</v>
      </c>
      <c r="GM83" s="237">
        <v>20.9</v>
      </c>
    </row>
    <row r="84" spans="1:195" s="233" customFormat="1" ht="12">
      <c r="A84" s="239" t="s">
        <v>82</v>
      </c>
      <c r="B84" s="240">
        <v>9089.7000000000007</v>
      </c>
      <c r="C84" s="240">
        <v>8767.4000000000015</v>
      </c>
      <c r="D84" s="240">
        <v>7837.4</v>
      </c>
      <c r="E84" s="240">
        <v>6617.7999999999993</v>
      </c>
      <c r="F84" s="240">
        <v>5758.2000000000007</v>
      </c>
      <c r="G84" s="240">
        <v>5731</v>
      </c>
      <c r="H84" s="240">
        <v>6912.8</v>
      </c>
      <c r="I84" s="240">
        <v>5312.4000000000005</v>
      </c>
      <c r="J84" s="240">
        <v>6007.5999999999995</v>
      </c>
      <c r="K84" s="240">
        <v>5785.1805450000002</v>
      </c>
      <c r="L84" s="240">
        <v>7152.5944890000001</v>
      </c>
      <c r="M84" s="240">
        <v>8556.3479580000003</v>
      </c>
      <c r="N84" s="240">
        <v>8459.4440969999996</v>
      </c>
      <c r="O84" s="240">
        <v>7919.6327380000002</v>
      </c>
      <c r="P84" s="240">
        <v>7162.9246349999994</v>
      </c>
      <c r="Q84" s="240">
        <v>5731.1277180000006</v>
      </c>
      <c r="R84" s="240">
        <v>5857.2813219999998</v>
      </c>
      <c r="S84" s="240">
        <v>5824.4812869999996</v>
      </c>
      <c r="T84" s="240">
        <v>6376.6014340000002</v>
      </c>
      <c r="U84" s="240">
        <v>4732.9694869999994</v>
      </c>
      <c r="V84" s="240">
        <v>5619.8166670000001</v>
      </c>
      <c r="W84" s="240">
        <v>5103.0254070000001</v>
      </c>
      <c r="X84" s="240">
        <v>5529.5255470000002</v>
      </c>
      <c r="Y84" s="240">
        <v>6891.5226940000002</v>
      </c>
      <c r="Z84" s="240">
        <v>8118.2886760000001</v>
      </c>
      <c r="AA84" s="240">
        <v>6691.613558</v>
      </c>
      <c r="AB84" s="240">
        <v>6784.8105740000001</v>
      </c>
      <c r="AC84" s="240">
        <v>5975.9740160000001</v>
      </c>
      <c r="AD84" s="240">
        <v>5876.3243839999996</v>
      </c>
      <c r="AE84" s="240">
        <v>6136.2074840000005</v>
      </c>
      <c r="AF84" s="240">
        <v>6460.1093419999997</v>
      </c>
      <c r="AG84" s="240">
        <v>5218.3548000000001</v>
      </c>
      <c r="AH84" s="240">
        <v>5745.6035910000001</v>
      </c>
      <c r="AI84" s="240">
        <v>6725.1791210000001</v>
      </c>
      <c r="AJ84" s="240">
        <v>8546.6895749999985</v>
      </c>
      <c r="AK84" s="240">
        <v>8526.7996425505607</v>
      </c>
      <c r="AL84" s="240">
        <v>9059.304839109891</v>
      </c>
      <c r="AM84" s="240">
        <v>8094.3082489999997</v>
      </c>
      <c r="AN84" s="240">
        <v>7665.9352013043481</v>
      </c>
      <c r="AO84" s="240">
        <v>6341.3745566315793</v>
      </c>
      <c r="AP84" s="240">
        <v>5531.8505174444444</v>
      </c>
      <c r="AQ84" s="240">
        <v>5584.4539770000001</v>
      </c>
      <c r="AR84" s="240">
        <v>5904.7160962340422</v>
      </c>
      <c r="AS84" s="240">
        <v>5327.7129770000001</v>
      </c>
      <c r="AT84" s="240">
        <v>5846.2046399999999</v>
      </c>
      <c r="AU84" s="240">
        <v>6638.2432672208588</v>
      </c>
      <c r="AV84" s="240">
        <v>7052.7780025714283</v>
      </c>
      <c r="AW84" s="240">
        <v>7272.3375459999997</v>
      </c>
      <c r="AX84" s="240">
        <v>7535.1</v>
      </c>
      <c r="AY84" s="240">
        <v>6552.5</v>
      </c>
      <c r="AZ84" s="240">
        <v>6384.0999999999995</v>
      </c>
      <c r="BA84" s="240">
        <v>5775.6</v>
      </c>
      <c r="BB84" s="240">
        <v>5434</v>
      </c>
      <c r="BC84" s="240">
        <v>5411.6</v>
      </c>
      <c r="BD84" s="240">
        <v>6292.4</v>
      </c>
      <c r="BE84" s="240">
        <v>4924.8</v>
      </c>
      <c r="BF84" s="240">
        <v>5475.5999999999995</v>
      </c>
      <c r="BG84" s="240">
        <v>5624.1</v>
      </c>
      <c r="BH84" s="240">
        <v>6149.4000000000005</v>
      </c>
      <c r="BI84" s="240">
        <v>7720.2</v>
      </c>
      <c r="BJ84" s="240">
        <v>8034.5</v>
      </c>
      <c r="BK84" s="240">
        <v>7127.5999999999995</v>
      </c>
      <c r="BL84" s="240">
        <v>7325.4</v>
      </c>
      <c r="BM84" s="240">
        <v>5393.5999999999995</v>
      </c>
      <c r="BN84" s="240">
        <v>5542.3</v>
      </c>
      <c r="BO84" s="240">
        <v>5067</v>
      </c>
      <c r="BP84" s="240">
        <v>5357.7000000000007</v>
      </c>
      <c r="BQ84" s="240">
        <v>4620.5</v>
      </c>
      <c r="BR84" s="240">
        <v>5128</v>
      </c>
      <c r="BS84" s="240">
        <v>6065</v>
      </c>
      <c r="BT84" s="240">
        <v>7126.4000000000005</v>
      </c>
      <c r="BU84" s="240">
        <v>7763.0999999999995</v>
      </c>
      <c r="BV84" s="240">
        <v>7845.5</v>
      </c>
      <c r="BW84" s="240">
        <v>7208.7</v>
      </c>
      <c r="BX84" s="240">
        <v>7363</v>
      </c>
      <c r="BY84" s="240">
        <v>5478</v>
      </c>
      <c r="BZ84" s="240">
        <v>5677.9000000000005</v>
      </c>
      <c r="CA84" s="240">
        <v>5423.2</v>
      </c>
      <c r="CB84" s="240">
        <v>5283.7</v>
      </c>
      <c r="CC84" s="240">
        <v>4965</v>
      </c>
      <c r="CD84" s="240">
        <v>5389.9000000000005</v>
      </c>
      <c r="CE84" s="240">
        <v>5241.9000000000005</v>
      </c>
      <c r="CF84" s="240">
        <v>5833.2999999999993</v>
      </c>
      <c r="CG84" s="240">
        <v>7012.7</v>
      </c>
      <c r="CH84" s="240">
        <v>8163.3</v>
      </c>
      <c r="CI84" s="240">
        <v>8173.7000000000007</v>
      </c>
      <c r="CJ84" s="240">
        <v>6280.8</v>
      </c>
      <c r="CK84" s="240">
        <v>5199.5999999999995</v>
      </c>
      <c r="CL84" s="240">
        <v>4865.3999999999996</v>
      </c>
      <c r="CM84" s="240">
        <v>4917.4000000000005</v>
      </c>
      <c r="CN84" s="240">
        <v>5489.7000000000007</v>
      </c>
      <c r="CO84" s="240">
        <v>4960.7000000000007</v>
      </c>
      <c r="CP84" s="240">
        <v>5317.3</v>
      </c>
      <c r="CQ84" s="240">
        <v>5643.8</v>
      </c>
      <c r="CR84" s="240">
        <v>6392.2</v>
      </c>
      <c r="CS84" s="240">
        <v>7135.2000000000007</v>
      </c>
      <c r="CT84" s="240">
        <v>7884.9</v>
      </c>
      <c r="CU84" s="240">
        <v>7095.4</v>
      </c>
      <c r="CV84" s="240">
        <v>6309.7</v>
      </c>
      <c r="CW84" s="240">
        <v>5219.2</v>
      </c>
      <c r="CX84" s="240">
        <v>5110.2999999999993</v>
      </c>
      <c r="CY84" s="240">
        <v>4449.7999999999993</v>
      </c>
      <c r="CZ84" s="240">
        <v>4961.2000000000007</v>
      </c>
      <c r="DA84" s="240">
        <v>4260.3</v>
      </c>
      <c r="DB84" s="240">
        <v>4735.8</v>
      </c>
      <c r="DC84" s="240">
        <v>4845.1000000000004</v>
      </c>
      <c r="DD84" s="240">
        <v>5781.4</v>
      </c>
      <c r="DE84" s="240">
        <v>7393</v>
      </c>
      <c r="DF84" s="240">
        <v>6913.5</v>
      </c>
      <c r="DG84" s="240">
        <v>5963.5</v>
      </c>
      <c r="DH84" s="240">
        <v>5376.0999999999995</v>
      </c>
      <c r="DI84" s="240">
        <v>4284.6000000000004</v>
      </c>
      <c r="DJ84" s="240">
        <v>4480.8999999999996</v>
      </c>
      <c r="DK84" s="240">
        <v>4541.2999999999993</v>
      </c>
      <c r="DL84" s="240">
        <v>4522.2</v>
      </c>
      <c r="DM84" s="240">
        <v>4031.6</v>
      </c>
      <c r="DN84" s="240">
        <v>4511</v>
      </c>
      <c r="DO84" s="240">
        <v>4641.7</v>
      </c>
      <c r="DP84" s="240">
        <v>5336.2</v>
      </c>
      <c r="DQ84" s="240">
        <v>6675.6</v>
      </c>
      <c r="DR84" s="240">
        <v>7377.7</v>
      </c>
      <c r="DS84" s="240">
        <v>6613</v>
      </c>
      <c r="DT84" s="240">
        <v>6030.9</v>
      </c>
      <c r="DU84" s="240">
        <v>4843.6000000000004</v>
      </c>
      <c r="DV84" s="240">
        <v>4665.5</v>
      </c>
      <c r="DW84" s="240">
        <v>4651.7</v>
      </c>
      <c r="DX84" s="240">
        <v>5044.6000000000004</v>
      </c>
      <c r="DY84" s="240">
        <v>4299.7000000000007</v>
      </c>
      <c r="DZ84" s="240">
        <v>4490.0999999999995</v>
      </c>
      <c r="EA84" s="240">
        <v>4942.7</v>
      </c>
      <c r="EB84" s="240">
        <v>5766.5999999999995</v>
      </c>
      <c r="EC84" s="240">
        <v>6648.8</v>
      </c>
      <c r="ED84" s="240">
        <v>6519.4000000000005</v>
      </c>
      <c r="EE84" s="240">
        <v>6072.4</v>
      </c>
      <c r="EF84" s="240">
        <v>5897.2</v>
      </c>
      <c r="EG84" s="240">
        <v>4931.7000000000007</v>
      </c>
      <c r="EH84" s="240">
        <v>4505.8</v>
      </c>
      <c r="EI84" s="240">
        <v>4253.0999999999995</v>
      </c>
      <c r="EJ84" s="240">
        <v>4567.7999999999993</v>
      </c>
      <c r="EK84" s="240">
        <v>4119.3999999999996</v>
      </c>
      <c r="EL84" s="240">
        <v>4545.7</v>
      </c>
      <c r="EM84" s="240">
        <v>5506.8</v>
      </c>
      <c r="EN84" s="240">
        <v>6407.0999999999995</v>
      </c>
      <c r="EO84" s="240">
        <v>7225.5</v>
      </c>
      <c r="EP84" s="240">
        <v>7974.1</v>
      </c>
      <c r="EQ84" s="240">
        <v>5868.5</v>
      </c>
      <c r="ER84" s="240">
        <v>5816.0999999999995</v>
      </c>
      <c r="ES84" s="240">
        <v>4849.5</v>
      </c>
      <c r="ET84" s="240">
        <v>4775.1000000000004</v>
      </c>
      <c r="EU84" s="240">
        <v>5087.8</v>
      </c>
      <c r="EV84" s="240">
        <v>5081.4000000000005</v>
      </c>
      <c r="EW84" s="240">
        <v>4665.3999999999996</v>
      </c>
      <c r="EX84" s="240">
        <v>4710</v>
      </c>
      <c r="EY84" s="240">
        <v>5395.1</v>
      </c>
      <c r="EZ84" s="240">
        <v>7257.5999999999995</v>
      </c>
      <c r="FA84" s="240">
        <v>7700.3</v>
      </c>
      <c r="FB84" s="240">
        <v>7159.1</v>
      </c>
      <c r="FC84" s="240">
        <v>7135.4000000000005</v>
      </c>
      <c r="FD84" s="240">
        <v>6291.2</v>
      </c>
      <c r="FE84" s="240">
        <v>5083.5</v>
      </c>
      <c r="FF84" s="240">
        <v>5048.7</v>
      </c>
      <c r="FG84" s="240">
        <v>4349.7</v>
      </c>
      <c r="FH84" s="240">
        <v>4824.3</v>
      </c>
      <c r="FI84" s="240">
        <v>4499.5</v>
      </c>
      <c r="FJ84" s="240">
        <v>4642.2</v>
      </c>
      <c r="FK84" s="240">
        <v>5256.3</v>
      </c>
      <c r="FL84" s="240">
        <v>6747.9000000000005</v>
      </c>
      <c r="FM84" s="240">
        <v>7039.2999999999993</v>
      </c>
      <c r="FN84" s="240">
        <v>8528.4000000000015</v>
      </c>
      <c r="FO84" s="240">
        <v>6480.2999999999993</v>
      </c>
      <c r="FP84" s="240">
        <v>5792.6</v>
      </c>
      <c r="FQ84" s="240">
        <v>5286.1</v>
      </c>
      <c r="FR84" s="240">
        <v>5579.7000000000007</v>
      </c>
      <c r="FS84" s="240">
        <v>4906.1000000000004</v>
      </c>
      <c r="FT84" s="240">
        <v>5341.3</v>
      </c>
      <c r="FU84" s="240">
        <v>4915.2000000000007</v>
      </c>
      <c r="FV84" s="240">
        <v>4963.5</v>
      </c>
      <c r="FW84" s="240">
        <v>5189.6000000000004</v>
      </c>
      <c r="FX84" s="240">
        <v>6440.0999999999995</v>
      </c>
      <c r="FY84" s="240">
        <v>6546.8</v>
      </c>
      <c r="FZ84" s="240">
        <v>7498.8</v>
      </c>
      <c r="GA84" s="240">
        <v>5619.4000000000005</v>
      </c>
      <c r="GB84" s="240">
        <v>5115</v>
      </c>
      <c r="GC84" s="240">
        <v>4148.8</v>
      </c>
      <c r="GD84" s="240">
        <v>3780.7</v>
      </c>
      <c r="GE84" s="240">
        <v>3871.6</v>
      </c>
      <c r="GF84" s="240">
        <v>4656.2</v>
      </c>
      <c r="GG84" s="240">
        <v>4248.3999999999996</v>
      </c>
      <c r="GH84" s="240">
        <v>4478.8</v>
      </c>
      <c r="GI84" s="240">
        <v>5041.8999999999996</v>
      </c>
      <c r="GJ84" s="240">
        <v>5558.6</v>
      </c>
      <c r="GK84" s="240">
        <v>6291.1</v>
      </c>
      <c r="GL84" s="240">
        <v>7190.5</v>
      </c>
      <c r="GM84" s="240">
        <v>5141.2999999999993</v>
      </c>
    </row>
    <row r="85" spans="1:195" s="233" customFormat="1" ht="5.25" customHeight="1">
      <c r="A85" s="241"/>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c r="BA85" s="242"/>
      <c r="BB85" s="242"/>
      <c r="BC85" s="242"/>
      <c r="BD85" s="242"/>
      <c r="BE85" s="242"/>
      <c r="BF85" s="242"/>
      <c r="BG85" s="242"/>
      <c r="BH85" s="242"/>
      <c r="BI85" s="242"/>
      <c r="BJ85" s="242"/>
      <c r="BK85" s="242"/>
      <c r="BL85" s="242"/>
      <c r="BM85" s="242"/>
      <c r="BN85" s="242"/>
      <c r="BO85" s="242"/>
      <c r="BP85" s="242"/>
      <c r="BQ85" s="242"/>
      <c r="BR85" s="242"/>
      <c r="BS85" s="242"/>
      <c r="BT85" s="242"/>
      <c r="BU85" s="242"/>
      <c r="BV85" s="242"/>
      <c r="BW85" s="242"/>
      <c r="BX85" s="242"/>
      <c r="BY85" s="242"/>
      <c r="BZ85" s="242"/>
      <c r="CA85" s="242"/>
      <c r="CB85" s="242"/>
      <c r="CC85" s="242"/>
      <c r="CD85" s="242"/>
      <c r="CE85" s="242"/>
      <c r="CF85" s="242"/>
      <c r="CG85" s="242"/>
      <c r="CH85" s="242"/>
      <c r="CI85" s="242"/>
      <c r="CJ85" s="242"/>
      <c r="CK85" s="242"/>
      <c r="CL85" s="242"/>
      <c r="CM85" s="242"/>
      <c r="CN85" s="242"/>
      <c r="CO85" s="242"/>
      <c r="CP85" s="242"/>
      <c r="CQ85" s="242"/>
      <c r="CR85" s="242"/>
      <c r="CS85" s="242"/>
      <c r="CT85" s="242"/>
      <c r="CU85" s="242"/>
      <c r="CV85" s="242"/>
      <c r="CW85" s="242"/>
      <c r="CX85" s="242"/>
      <c r="CY85" s="242"/>
      <c r="CZ85" s="242"/>
      <c r="DA85" s="242"/>
      <c r="DB85" s="242"/>
      <c r="DC85" s="242"/>
      <c r="DD85" s="242"/>
      <c r="DE85" s="242"/>
      <c r="DF85" s="242"/>
      <c r="DG85" s="242"/>
      <c r="DH85" s="242"/>
      <c r="DI85" s="242"/>
      <c r="DJ85" s="242"/>
      <c r="DK85" s="242"/>
      <c r="DL85" s="242"/>
      <c r="DM85" s="242"/>
      <c r="DN85" s="242"/>
      <c r="DO85" s="242"/>
      <c r="DP85" s="242"/>
      <c r="DQ85" s="242"/>
      <c r="DR85" s="242"/>
      <c r="DS85" s="242"/>
      <c r="DT85" s="242"/>
      <c r="DU85" s="242"/>
      <c r="DV85" s="242"/>
      <c r="DW85" s="242"/>
      <c r="DX85" s="242"/>
      <c r="DY85" s="242"/>
      <c r="DZ85" s="242"/>
      <c r="EA85" s="242"/>
      <c r="EB85" s="242"/>
      <c r="EC85" s="242"/>
      <c r="ED85" s="242"/>
      <c r="EE85" s="242"/>
      <c r="EF85" s="242"/>
      <c r="EG85" s="242"/>
      <c r="EH85" s="242"/>
      <c r="EI85" s="242"/>
      <c r="EJ85" s="242"/>
      <c r="EK85" s="242"/>
      <c r="EL85" s="242"/>
      <c r="EM85" s="242"/>
      <c r="EN85" s="242"/>
      <c r="EO85" s="242"/>
      <c r="EP85" s="242"/>
      <c r="EQ85" s="242"/>
      <c r="ER85" s="242"/>
      <c r="ES85" s="242"/>
      <c r="ET85" s="242"/>
      <c r="EU85" s="242"/>
      <c r="EV85" s="242"/>
      <c r="EW85" s="242"/>
      <c r="EX85" s="242"/>
      <c r="EY85" s="242"/>
      <c r="EZ85" s="242"/>
      <c r="FA85" s="242"/>
      <c r="FB85" s="242"/>
      <c r="FC85" s="242"/>
      <c r="FD85" s="242"/>
      <c r="FE85" s="242"/>
      <c r="FF85" s="242"/>
      <c r="FG85" s="242"/>
      <c r="FH85" s="242"/>
      <c r="FI85" s="242"/>
      <c r="FJ85" s="242"/>
      <c r="FK85" s="242"/>
      <c r="FL85" s="242"/>
      <c r="FM85" s="242"/>
      <c r="FN85" s="242"/>
      <c r="FO85" s="242"/>
      <c r="FP85" s="242"/>
      <c r="FQ85" s="242"/>
      <c r="FR85" s="242"/>
      <c r="FS85" s="242"/>
      <c r="FT85" s="242"/>
      <c r="FU85" s="242"/>
      <c r="FV85" s="242"/>
      <c r="FW85" s="242"/>
      <c r="FX85" s="242"/>
      <c r="FY85" s="242"/>
      <c r="FZ85" s="242"/>
      <c r="GA85" s="242"/>
      <c r="GB85" s="242"/>
      <c r="GC85" s="242"/>
      <c r="GD85" s="242"/>
      <c r="GE85" s="242"/>
      <c r="GF85" s="242"/>
      <c r="GG85" s="242"/>
      <c r="GH85" s="242"/>
      <c r="GI85" s="242"/>
      <c r="GJ85" s="242"/>
      <c r="GK85" s="242"/>
      <c r="GL85" s="242"/>
      <c r="GM85" s="242"/>
    </row>
    <row r="86" spans="1:195" s="245" customFormat="1" ht="24">
      <c r="A86" s="243" t="s">
        <v>83</v>
      </c>
      <c r="B86" s="244">
        <v>2223.3000000000002</v>
      </c>
      <c r="C86" s="244">
        <v>2296.7000000000003</v>
      </c>
      <c r="D86" s="244">
        <v>2095.3000000000002</v>
      </c>
      <c r="E86" s="244">
        <v>1973.6000000000001</v>
      </c>
      <c r="F86" s="244">
        <v>1632.9</v>
      </c>
      <c r="G86" s="244">
        <v>2054.3000000000002</v>
      </c>
      <c r="H86" s="244">
        <v>3027.4</v>
      </c>
      <c r="I86" s="244">
        <v>2071.9</v>
      </c>
      <c r="J86" s="244">
        <v>1982.1</v>
      </c>
      <c r="K86" s="244">
        <v>1855.9</v>
      </c>
      <c r="L86" s="244">
        <v>1885.2</v>
      </c>
      <c r="M86" s="244">
        <v>2114.4</v>
      </c>
      <c r="N86" s="244">
        <v>2205.1999999999998</v>
      </c>
      <c r="O86" s="244">
        <v>2144.7999999999997</v>
      </c>
      <c r="P86" s="244">
        <v>1744.8</v>
      </c>
      <c r="Q86" s="244">
        <v>1667.9</v>
      </c>
      <c r="R86" s="244">
        <v>1758.8</v>
      </c>
      <c r="S86" s="244">
        <v>2060.4</v>
      </c>
      <c r="T86" s="244">
        <v>2694.8</v>
      </c>
      <c r="U86" s="244">
        <v>1753.4</v>
      </c>
      <c r="V86" s="244">
        <v>2000.4</v>
      </c>
      <c r="W86" s="244">
        <v>1279.5</v>
      </c>
      <c r="X86" s="244">
        <v>1006.2</v>
      </c>
      <c r="Y86" s="244">
        <v>960.9</v>
      </c>
      <c r="Z86" s="244">
        <v>1701.7</v>
      </c>
      <c r="AA86" s="244">
        <v>1410.1</v>
      </c>
      <c r="AB86" s="244">
        <v>1445.3999999999999</v>
      </c>
      <c r="AC86" s="244">
        <v>1536</v>
      </c>
      <c r="AD86" s="244">
        <v>1821.3</v>
      </c>
      <c r="AE86" s="244">
        <v>2294.2999999999997</v>
      </c>
      <c r="AF86" s="244">
        <v>2698.5</v>
      </c>
      <c r="AG86" s="244">
        <v>2000.6</v>
      </c>
      <c r="AH86" s="244">
        <v>2054.5</v>
      </c>
      <c r="AI86" s="244">
        <v>2468.6999999999998</v>
      </c>
      <c r="AJ86" s="244">
        <v>2986.4</v>
      </c>
      <c r="AK86" s="244">
        <v>2578.3000000000002</v>
      </c>
      <c r="AL86" s="244">
        <v>2814.8</v>
      </c>
      <c r="AM86" s="244">
        <v>2387</v>
      </c>
      <c r="AN86" s="244">
        <v>2402.3000000000002</v>
      </c>
      <c r="AO86" s="244">
        <v>1858.8</v>
      </c>
      <c r="AP86" s="244">
        <v>1653.7</v>
      </c>
      <c r="AQ86" s="244">
        <v>1907.3</v>
      </c>
      <c r="AR86" s="244">
        <v>2124.5</v>
      </c>
      <c r="AS86" s="244">
        <v>2239.6</v>
      </c>
      <c r="AT86" s="244">
        <v>2169.6000000000004</v>
      </c>
      <c r="AU86" s="244">
        <v>2548.9</v>
      </c>
      <c r="AV86" s="244">
        <v>1825.3999999999999</v>
      </c>
      <c r="AW86" s="244">
        <v>1255.2</v>
      </c>
      <c r="AX86" s="244">
        <v>1298.9000000000001</v>
      </c>
      <c r="AY86" s="244">
        <v>1224.9000000000001</v>
      </c>
      <c r="AZ86" s="244">
        <v>1612.6</v>
      </c>
      <c r="BA86" s="244">
        <v>1542.4</v>
      </c>
      <c r="BB86" s="244">
        <v>1772.9</v>
      </c>
      <c r="BC86" s="244">
        <v>2007.2</v>
      </c>
      <c r="BD86" s="244">
        <v>2708.8</v>
      </c>
      <c r="BE86" s="244">
        <v>1943.2</v>
      </c>
      <c r="BF86" s="244">
        <v>1931.2</v>
      </c>
      <c r="BG86" s="244">
        <v>1725.9</v>
      </c>
      <c r="BH86" s="244">
        <v>1555.9</v>
      </c>
      <c r="BI86" s="244">
        <v>1873.4</v>
      </c>
      <c r="BJ86" s="244">
        <v>1547.4</v>
      </c>
      <c r="BK86" s="244">
        <v>1319.7</v>
      </c>
      <c r="BL86" s="244">
        <v>1564.8</v>
      </c>
      <c r="BM86" s="244">
        <v>1231.4000000000001</v>
      </c>
      <c r="BN86" s="244">
        <v>1747.2</v>
      </c>
      <c r="BO86" s="244">
        <v>1512.5</v>
      </c>
      <c r="BP86" s="244">
        <v>1858</v>
      </c>
      <c r="BQ86" s="244">
        <v>1573.1</v>
      </c>
      <c r="BR86" s="244">
        <v>1621.9</v>
      </c>
      <c r="BS86" s="244">
        <v>2054.6</v>
      </c>
      <c r="BT86" s="244">
        <v>1848.8</v>
      </c>
      <c r="BU86" s="244">
        <v>1496.6</v>
      </c>
      <c r="BV86" s="244">
        <v>1523.2</v>
      </c>
      <c r="BW86" s="244">
        <v>2029.8</v>
      </c>
      <c r="BX86" s="244">
        <v>2151.5</v>
      </c>
      <c r="BY86" s="244">
        <v>1631.1</v>
      </c>
      <c r="BZ86" s="244">
        <v>1762.2</v>
      </c>
      <c r="CA86" s="244">
        <v>1806.1</v>
      </c>
      <c r="CB86" s="244">
        <v>1750.4</v>
      </c>
      <c r="CC86" s="244">
        <v>1858.2</v>
      </c>
      <c r="CD86" s="244">
        <v>1898.7</v>
      </c>
      <c r="CE86" s="244">
        <v>1634.6</v>
      </c>
      <c r="CF86" s="244">
        <v>1467.9</v>
      </c>
      <c r="CG86" s="244">
        <v>1477.5</v>
      </c>
      <c r="CH86" s="244">
        <v>1927.3</v>
      </c>
      <c r="CI86" s="244">
        <v>1622.6</v>
      </c>
      <c r="CJ86" s="244">
        <v>1363.8</v>
      </c>
      <c r="CK86" s="244">
        <v>1105.9000000000001</v>
      </c>
      <c r="CL86" s="244">
        <v>1039.4000000000001</v>
      </c>
      <c r="CM86" s="244">
        <v>1569.9</v>
      </c>
      <c r="CN86" s="244">
        <v>1839.9</v>
      </c>
      <c r="CO86" s="244">
        <v>1774.4</v>
      </c>
      <c r="CP86" s="244">
        <v>1666.2</v>
      </c>
      <c r="CQ86" s="244">
        <v>1549.6</v>
      </c>
      <c r="CR86" s="244">
        <v>1563.7</v>
      </c>
      <c r="CS86" s="244">
        <v>1348.3</v>
      </c>
      <c r="CT86" s="244">
        <v>1498.5</v>
      </c>
      <c r="CU86" s="244">
        <v>1244.9000000000001</v>
      </c>
      <c r="CV86" s="244">
        <v>1048.7</v>
      </c>
      <c r="CW86" s="244">
        <v>758.3</v>
      </c>
      <c r="CX86" s="244">
        <v>867.4</v>
      </c>
      <c r="CY86" s="244">
        <v>736.9</v>
      </c>
      <c r="CZ86" s="244">
        <v>1240.3</v>
      </c>
      <c r="DA86" s="244">
        <v>1107.4000000000001</v>
      </c>
      <c r="DB86" s="244">
        <v>1148</v>
      </c>
      <c r="DC86" s="244">
        <v>1255.9000000000001</v>
      </c>
      <c r="DD86" s="244">
        <v>1086.5</v>
      </c>
      <c r="DE86" s="244">
        <v>1421.1</v>
      </c>
      <c r="DF86" s="244">
        <v>945</v>
      </c>
      <c r="DG86" s="244">
        <v>786.2</v>
      </c>
      <c r="DH86" s="244">
        <v>750.5</v>
      </c>
      <c r="DI86" s="244">
        <v>797.2</v>
      </c>
      <c r="DJ86" s="244">
        <v>810.9</v>
      </c>
      <c r="DK86" s="244">
        <v>1029.5</v>
      </c>
      <c r="DL86" s="244">
        <v>1026</v>
      </c>
      <c r="DM86" s="244">
        <v>1108.3</v>
      </c>
      <c r="DN86" s="244">
        <v>1194.5999999999999</v>
      </c>
      <c r="DO86" s="244">
        <v>1125.3</v>
      </c>
      <c r="DP86" s="244">
        <v>1128.5</v>
      </c>
      <c r="DQ86" s="244">
        <v>1154.9000000000001</v>
      </c>
      <c r="DR86" s="244">
        <v>1324.3</v>
      </c>
      <c r="DS86" s="244">
        <v>1045.9000000000001</v>
      </c>
      <c r="DT86" s="244">
        <v>1178.7</v>
      </c>
      <c r="DU86" s="244">
        <v>1154.2</v>
      </c>
      <c r="DV86" s="244">
        <v>1234.5</v>
      </c>
      <c r="DW86" s="244">
        <v>1345.4</v>
      </c>
      <c r="DX86" s="244">
        <v>1736.1</v>
      </c>
      <c r="DY86" s="244">
        <v>1410</v>
      </c>
      <c r="DZ86" s="244">
        <v>1141.7</v>
      </c>
      <c r="EA86" s="244">
        <v>1165.5999999999999</v>
      </c>
      <c r="EB86" s="244">
        <v>1412.9</v>
      </c>
      <c r="EC86" s="244">
        <v>1574.7</v>
      </c>
      <c r="ED86" s="244">
        <v>1242.8</v>
      </c>
      <c r="EE86" s="244">
        <v>1156</v>
      </c>
      <c r="EF86" s="244">
        <v>1007.5</v>
      </c>
      <c r="EG86" s="244">
        <v>998.8</v>
      </c>
      <c r="EH86" s="244">
        <v>1145</v>
      </c>
      <c r="EI86" s="244">
        <v>1210.8</v>
      </c>
      <c r="EJ86" s="244">
        <v>1237.9000000000001</v>
      </c>
      <c r="EK86" s="244">
        <v>1159.9000000000001</v>
      </c>
      <c r="EL86" s="244">
        <v>1238.4000000000001</v>
      </c>
      <c r="EM86" s="244">
        <v>1876.2</v>
      </c>
      <c r="EN86" s="244">
        <v>1776.4</v>
      </c>
      <c r="EO86" s="244">
        <v>1801.8</v>
      </c>
      <c r="EP86" s="244">
        <v>1472.2</v>
      </c>
      <c r="EQ86" s="244">
        <v>983.6</v>
      </c>
      <c r="ER86" s="244">
        <v>1083</v>
      </c>
      <c r="ES86" s="244">
        <v>938.9</v>
      </c>
      <c r="ET86" s="244">
        <v>1079.5</v>
      </c>
      <c r="EU86" s="244">
        <v>1715.6</v>
      </c>
      <c r="EV86" s="244">
        <v>1732.9</v>
      </c>
      <c r="EW86" s="244">
        <v>1675.6</v>
      </c>
      <c r="EX86" s="244">
        <v>1379.3</v>
      </c>
      <c r="EY86" s="244">
        <v>1801.9</v>
      </c>
      <c r="EZ86" s="244">
        <v>2139.6</v>
      </c>
      <c r="FA86" s="244">
        <v>1509.1</v>
      </c>
      <c r="FB86" s="244">
        <v>1301.3</v>
      </c>
      <c r="FC86" s="244">
        <v>1233.5</v>
      </c>
      <c r="FD86" s="244">
        <v>1136.0999999999999</v>
      </c>
      <c r="FE86" s="244">
        <v>988.8</v>
      </c>
      <c r="FF86" s="244">
        <v>1289</v>
      </c>
      <c r="FG86" s="244">
        <v>1269.5999999999999</v>
      </c>
      <c r="FH86" s="244">
        <v>1466.6</v>
      </c>
      <c r="FI86" s="244">
        <v>1411.3</v>
      </c>
      <c r="FJ86" s="244">
        <v>1276</v>
      </c>
      <c r="FK86" s="244">
        <v>1269.5999999999999</v>
      </c>
      <c r="FL86" s="244">
        <v>1752.6</v>
      </c>
      <c r="FM86" s="244">
        <v>1571.1</v>
      </c>
      <c r="FN86" s="244">
        <v>1874.1</v>
      </c>
      <c r="FO86" s="244">
        <v>1235.9000000000001</v>
      </c>
      <c r="FP86" s="244">
        <v>967.9</v>
      </c>
      <c r="FQ86" s="244">
        <v>1030</v>
      </c>
      <c r="FR86" s="244">
        <v>1608.1</v>
      </c>
      <c r="FS86" s="244">
        <v>1483.3</v>
      </c>
      <c r="FT86" s="244">
        <v>1984.4</v>
      </c>
      <c r="FU86" s="244">
        <v>1917</v>
      </c>
      <c r="FV86" s="244">
        <v>1593</v>
      </c>
      <c r="FW86" s="244">
        <v>1460</v>
      </c>
      <c r="FX86" s="244">
        <v>1328.6</v>
      </c>
      <c r="FY86" s="244">
        <v>1310.2</v>
      </c>
      <c r="FZ86" s="244">
        <v>1282.5999999999999</v>
      </c>
      <c r="GA86" s="244">
        <v>901.7</v>
      </c>
      <c r="GB86" s="244">
        <v>522.1</v>
      </c>
      <c r="GC86" s="244">
        <v>706.4</v>
      </c>
      <c r="GD86" s="244">
        <v>771.9</v>
      </c>
      <c r="GE86" s="244">
        <v>835.7</v>
      </c>
      <c r="GF86" s="244">
        <v>1445.1</v>
      </c>
      <c r="GG86" s="244">
        <v>1394.4</v>
      </c>
      <c r="GH86" s="244">
        <v>1305.2</v>
      </c>
      <c r="GI86" s="244">
        <v>1271.8</v>
      </c>
      <c r="GJ86" s="244">
        <v>1155.0999999999999</v>
      </c>
      <c r="GK86" s="244">
        <v>705.4</v>
      </c>
      <c r="GL86" s="244">
        <v>934.1</v>
      </c>
      <c r="GM86" s="244">
        <v>469.8</v>
      </c>
    </row>
    <row r="87" spans="1:195" s="233" customFormat="1" ht="24">
      <c r="A87" s="228" t="s">
        <v>59</v>
      </c>
      <c r="B87" s="229">
        <v>6866.4000000000005</v>
      </c>
      <c r="C87" s="229">
        <v>6470.7000000000007</v>
      </c>
      <c r="D87" s="229">
        <v>5742.0999999999995</v>
      </c>
      <c r="E87" s="229">
        <v>4644.1999999999989</v>
      </c>
      <c r="F87" s="229">
        <v>4125.3000000000011</v>
      </c>
      <c r="G87" s="229">
        <v>3676.7</v>
      </c>
      <c r="H87" s="229">
        <v>3885.4</v>
      </c>
      <c r="I87" s="229">
        <v>3240.5000000000005</v>
      </c>
      <c r="J87" s="229">
        <v>4025.4999999999995</v>
      </c>
      <c r="K87" s="229">
        <v>3929.2805450000001</v>
      </c>
      <c r="L87" s="229">
        <v>5267.3944890000002</v>
      </c>
      <c r="M87" s="229">
        <v>6441.9479580000007</v>
      </c>
      <c r="N87" s="229">
        <v>6254.2440969999998</v>
      </c>
      <c r="O87" s="229">
        <v>5774.832738000001</v>
      </c>
      <c r="P87" s="229">
        <v>5418.1246349999992</v>
      </c>
      <c r="Q87" s="229">
        <v>4063.2277180000006</v>
      </c>
      <c r="R87" s="229">
        <v>4098.4813219999996</v>
      </c>
      <c r="S87" s="229">
        <v>3764.0812869999995</v>
      </c>
      <c r="T87" s="229">
        <v>3681.801434</v>
      </c>
      <c r="U87" s="229">
        <v>2979.5694869999993</v>
      </c>
      <c r="V87" s="229">
        <v>3619.416667</v>
      </c>
      <c r="W87" s="229">
        <v>3823.5254070000001</v>
      </c>
      <c r="X87" s="229">
        <v>4523.3255470000004</v>
      </c>
      <c r="Y87" s="229">
        <v>5930.6226940000006</v>
      </c>
      <c r="Z87" s="229">
        <v>6416.5886760000003</v>
      </c>
      <c r="AA87" s="229">
        <v>5281.5135580000006</v>
      </c>
      <c r="AB87" s="229">
        <v>5339.4105740000005</v>
      </c>
      <c r="AC87" s="229">
        <v>4439.9740160000001</v>
      </c>
      <c r="AD87" s="229">
        <v>4055.0243839999994</v>
      </c>
      <c r="AE87" s="229">
        <v>3841.9074840000007</v>
      </c>
      <c r="AF87" s="229">
        <v>3761.6093419999997</v>
      </c>
      <c r="AG87" s="229">
        <v>3217.7548000000002</v>
      </c>
      <c r="AH87" s="229">
        <v>3691.1035910000001</v>
      </c>
      <c r="AI87" s="229">
        <v>4256.4791210000003</v>
      </c>
      <c r="AJ87" s="229">
        <v>5560.2895749999989</v>
      </c>
      <c r="AK87" s="229">
        <v>5948.4996425505606</v>
      </c>
      <c r="AL87" s="229">
        <v>6244.5048391098908</v>
      </c>
      <c r="AM87" s="229">
        <v>5707.3082489999997</v>
      </c>
      <c r="AN87" s="229">
        <v>5263.6352013043479</v>
      </c>
      <c r="AO87" s="229">
        <v>4482.5745566315791</v>
      </c>
      <c r="AP87" s="229">
        <v>3878.1505174444446</v>
      </c>
      <c r="AQ87" s="229">
        <v>3677.1539769999999</v>
      </c>
      <c r="AR87" s="229">
        <v>3780.2160962340422</v>
      </c>
      <c r="AS87" s="229">
        <v>3088.1129770000002</v>
      </c>
      <c r="AT87" s="229">
        <v>3676.6046399999996</v>
      </c>
      <c r="AU87" s="229">
        <v>4089.3432672208587</v>
      </c>
      <c r="AV87" s="229">
        <v>5227.3780025714286</v>
      </c>
      <c r="AW87" s="229">
        <v>6017.1375459999999</v>
      </c>
      <c r="AX87" s="229">
        <v>6236.2000000000007</v>
      </c>
      <c r="AY87" s="229">
        <v>5327.6</v>
      </c>
      <c r="AZ87" s="229">
        <v>4771.5</v>
      </c>
      <c r="BA87" s="229">
        <v>4233.2000000000007</v>
      </c>
      <c r="BB87" s="229">
        <v>3661.1</v>
      </c>
      <c r="BC87" s="229">
        <v>3404.4000000000005</v>
      </c>
      <c r="BD87" s="229">
        <v>3583.5999999999995</v>
      </c>
      <c r="BE87" s="229">
        <v>2981.6000000000004</v>
      </c>
      <c r="BF87" s="229">
        <v>3544.3999999999996</v>
      </c>
      <c r="BG87" s="229">
        <v>3898.2000000000003</v>
      </c>
      <c r="BH87" s="229">
        <v>4593.5</v>
      </c>
      <c r="BI87" s="229">
        <v>5846.7999999999993</v>
      </c>
      <c r="BJ87" s="229">
        <v>6487.1</v>
      </c>
      <c r="BK87" s="229">
        <v>5807.9</v>
      </c>
      <c r="BL87" s="229">
        <v>5760.5999999999995</v>
      </c>
      <c r="BM87" s="229">
        <v>4162.1999999999989</v>
      </c>
      <c r="BN87" s="229">
        <v>3795.1000000000004</v>
      </c>
      <c r="BO87" s="229">
        <v>3554.5</v>
      </c>
      <c r="BP87" s="229">
        <v>3499.7000000000007</v>
      </c>
      <c r="BQ87" s="229">
        <v>3047.4</v>
      </c>
      <c r="BR87" s="229">
        <v>3506.1</v>
      </c>
      <c r="BS87" s="229">
        <v>4010.4</v>
      </c>
      <c r="BT87" s="229">
        <v>5277.6</v>
      </c>
      <c r="BU87" s="229">
        <v>6266.5</v>
      </c>
      <c r="BV87" s="229">
        <v>6322.3</v>
      </c>
      <c r="BW87" s="229">
        <v>5178.8999999999996</v>
      </c>
      <c r="BX87" s="229">
        <v>5211.5</v>
      </c>
      <c r="BY87" s="229">
        <v>3846.9</v>
      </c>
      <c r="BZ87" s="229">
        <v>3915.7000000000007</v>
      </c>
      <c r="CA87" s="229">
        <v>3617.1</v>
      </c>
      <c r="CB87" s="229">
        <v>3533.2999999999997</v>
      </c>
      <c r="CC87" s="229">
        <v>3106.8</v>
      </c>
      <c r="CD87" s="229">
        <v>3491.2000000000007</v>
      </c>
      <c r="CE87" s="229">
        <v>3607.3000000000006</v>
      </c>
      <c r="CF87" s="229">
        <v>4365.3999999999996</v>
      </c>
      <c r="CG87" s="229">
        <v>5535.2</v>
      </c>
      <c r="CH87" s="229">
        <v>6236</v>
      </c>
      <c r="CI87" s="229">
        <v>6551.1</v>
      </c>
      <c r="CJ87" s="229">
        <v>4917</v>
      </c>
      <c r="CK87" s="229">
        <v>4093.6999999999994</v>
      </c>
      <c r="CL87" s="229">
        <v>3825.9999999999995</v>
      </c>
      <c r="CM87" s="229">
        <v>3347.5000000000005</v>
      </c>
      <c r="CN87" s="229">
        <v>3649.8000000000006</v>
      </c>
      <c r="CO87" s="229">
        <v>3186.3000000000006</v>
      </c>
      <c r="CP87" s="229">
        <v>3651.1000000000004</v>
      </c>
      <c r="CQ87" s="229">
        <v>4094.2000000000003</v>
      </c>
      <c r="CR87" s="229">
        <v>4828.5</v>
      </c>
      <c r="CS87" s="229">
        <v>5786.9000000000005</v>
      </c>
      <c r="CT87" s="229">
        <v>6386.4</v>
      </c>
      <c r="CU87" s="229">
        <v>5850.5</v>
      </c>
      <c r="CV87" s="229">
        <v>5261</v>
      </c>
      <c r="CW87" s="229">
        <v>4460.8999999999996</v>
      </c>
      <c r="CX87" s="229">
        <v>4242.8999999999996</v>
      </c>
      <c r="CY87" s="229">
        <v>3712.8999999999992</v>
      </c>
      <c r="CZ87" s="229">
        <v>3720.9000000000005</v>
      </c>
      <c r="DA87" s="229">
        <v>3152.9</v>
      </c>
      <c r="DB87" s="229">
        <v>3587.8</v>
      </c>
      <c r="DC87" s="229">
        <v>3589.2000000000003</v>
      </c>
      <c r="DD87" s="229">
        <v>4694.8999999999996</v>
      </c>
      <c r="DE87" s="229">
        <v>5971.9</v>
      </c>
      <c r="DF87" s="229">
        <v>5968.5</v>
      </c>
      <c r="DG87" s="229">
        <v>5177.3</v>
      </c>
      <c r="DH87" s="229">
        <v>4625.5999999999995</v>
      </c>
      <c r="DI87" s="229">
        <v>3487.4000000000005</v>
      </c>
      <c r="DJ87" s="229">
        <v>3669.9999999999995</v>
      </c>
      <c r="DK87" s="229">
        <v>3511.7999999999993</v>
      </c>
      <c r="DL87" s="229">
        <v>3496.2</v>
      </c>
      <c r="DM87" s="229">
        <v>2923.3</v>
      </c>
      <c r="DN87" s="229">
        <v>3316.4</v>
      </c>
      <c r="DO87" s="229">
        <v>3516.3999999999996</v>
      </c>
      <c r="DP87" s="229">
        <v>4207.7</v>
      </c>
      <c r="DQ87" s="229">
        <v>5520.7000000000007</v>
      </c>
      <c r="DR87" s="229">
        <v>6053.4</v>
      </c>
      <c r="DS87" s="229">
        <v>5567.1</v>
      </c>
      <c r="DT87" s="229">
        <v>4852.2</v>
      </c>
      <c r="DU87" s="229">
        <v>3689.4000000000005</v>
      </c>
      <c r="DV87" s="229">
        <v>3431</v>
      </c>
      <c r="DW87" s="229">
        <v>3306.2999999999997</v>
      </c>
      <c r="DX87" s="229">
        <v>3308.5000000000005</v>
      </c>
      <c r="DY87" s="229">
        <v>2889.7000000000007</v>
      </c>
      <c r="DZ87" s="229">
        <v>3348.3999999999996</v>
      </c>
      <c r="EA87" s="229">
        <v>3777.1</v>
      </c>
      <c r="EB87" s="229">
        <v>4353.6999999999989</v>
      </c>
      <c r="EC87" s="229">
        <v>5074.1000000000004</v>
      </c>
      <c r="ED87" s="229">
        <v>5276.6</v>
      </c>
      <c r="EE87" s="229">
        <v>4916.3999999999996</v>
      </c>
      <c r="EF87" s="229">
        <v>4889.7</v>
      </c>
      <c r="EG87" s="229">
        <v>3932.9000000000005</v>
      </c>
      <c r="EH87" s="229">
        <v>3360.8</v>
      </c>
      <c r="EI87" s="229">
        <v>3042.2999999999993</v>
      </c>
      <c r="EJ87" s="229">
        <v>3329.8999999999992</v>
      </c>
      <c r="EK87" s="229">
        <v>2959.4999999999995</v>
      </c>
      <c r="EL87" s="229">
        <v>3307.2999999999997</v>
      </c>
      <c r="EM87" s="229">
        <v>3630.6000000000004</v>
      </c>
      <c r="EN87" s="229">
        <v>4630.6999999999989</v>
      </c>
      <c r="EO87" s="229">
        <v>5423.7</v>
      </c>
      <c r="EP87" s="229">
        <v>6501.9000000000005</v>
      </c>
      <c r="EQ87" s="229">
        <v>4884.8999999999996</v>
      </c>
      <c r="ER87" s="229">
        <v>4733.0999999999995</v>
      </c>
      <c r="ES87" s="229">
        <v>3910.6</v>
      </c>
      <c r="ET87" s="229">
        <v>3695.6000000000004</v>
      </c>
      <c r="EU87" s="229">
        <v>3372.2000000000003</v>
      </c>
      <c r="EV87" s="229">
        <v>3348.5000000000005</v>
      </c>
      <c r="EW87" s="229">
        <v>2989.7999999999997</v>
      </c>
      <c r="EX87" s="229">
        <v>3330.7</v>
      </c>
      <c r="EY87" s="229">
        <v>3593.2000000000003</v>
      </c>
      <c r="EZ87" s="229">
        <v>5118</v>
      </c>
      <c r="FA87" s="229">
        <v>6191.2000000000007</v>
      </c>
      <c r="FB87" s="229">
        <v>5857.8</v>
      </c>
      <c r="FC87" s="229">
        <v>5901.9000000000005</v>
      </c>
      <c r="FD87" s="229">
        <v>5155.1000000000004</v>
      </c>
      <c r="FE87" s="229">
        <v>4094.7</v>
      </c>
      <c r="FF87" s="229">
        <v>3759.7</v>
      </c>
      <c r="FG87" s="229">
        <v>3080.1</v>
      </c>
      <c r="FH87" s="229">
        <v>3357.7000000000003</v>
      </c>
      <c r="FI87" s="229">
        <v>3088.2</v>
      </c>
      <c r="FJ87" s="229">
        <v>3366.2</v>
      </c>
      <c r="FK87" s="229">
        <v>3986.7000000000003</v>
      </c>
      <c r="FL87" s="229">
        <v>4995.3000000000011</v>
      </c>
      <c r="FM87" s="229">
        <v>5468.1999999999989</v>
      </c>
      <c r="FN87" s="229">
        <v>6654.3000000000011</v>
      </c>
      <c r="FO87" s="229">
        <v>5244.4</v>
      </c>
      <c r="FP87" s="229">
        <v>4824.7000000000007</v>
      </c>
      <c r="FQ87" s="229">
        <v>4256.1000000000004</v>
      </c>
      <c r="FR87" s="229">
        <v>3971.6000000000008</v>
      </c>
      <c r="FS87" s="229">
        <v>3422.8</v>
      </c>
      <c r="FT87" s="229">
        <v>3356.9</v>
      </c>
      <c r="FU87" s="229">
        <v>2998.2000000000007</v>
      </c>
      <c r="FV87" s="229">
        <v>3370.5</v>
      </c>
      <c r="FW87" s="229">
        <v>3729.6000000000004</v>
      </c>
      <c r="FX87" s="229">
        <v>5111.5</v>
      </c>
      <c r="FY87" s="229">
        <v>5236.6000000000004</v>
      </c>
      <c r="FZ87" s="229">
        <v>6216.2000000000007</v>
      </c>
      <c r="GA87" s="229">
        <v>4717.7000000000007</v>
      </c>
      <c r="GB87" s="229">
        <v>4592.8999999999996</v>
      </c>
      <c r="GC87" s="229">
        <v>3442.4</v>
      </c>
      <c r="GD87" s="229">
        <v>3008.7999999999997</v>
      </c>
      <c r="GE87" s="229">
        <v>3035.8999999999996</v>
      </c>
      <c r="GF87" s="229">
        <v>3211.1</v>
      </c>
      <c r="GG87" s="229">
        <v>2853.9999999999995</v>
      </c>
      <c r="GH87" s="229">
        <v>3173.6000000000004</v>
      </c>
      <c r="GI87" s="229">
        <v>3770.0999999999995</v>
      </c>
      <c r="GJ87" s="229">
        <v>4403.5</v>
      </c>
      <c r="GK87" s="229">
        <v>5585.7000000000007</v>
      </c>
      <c r="GL87" s="229">
        <v>6256.4</v>
      </c>
      <c r="GM87" s="229">
        <v>4671.4999999999991</v>
      </c>
    </row>
    <row r="88" spans="1:195" s="5" customFormat="1" ht="13.5" thickBo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row>
    <row r="89" spans="1:195" s="5" customFormat="1">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230"/>
      <c r="CI89" s="230"/>
      <c r="CJ89" s="230"/>
      <c r="CK89" s="230"/>
      <c r="CL89" s="230"/>
      <c r="CM89" s="230"/>
      <c r="CN89" s="230"/>
      <c r="CO89" s="230"/>
      <c r="CP89" s="230"/>
      <c r="CQ89" s="230"/>
      <c r="CR89" s="230"/>
      <c r="CS89" s="230"/>
      <c r="CT89" s="230"/>
      <c r="CU89" s="230"/>
      <c r="CV89" s="230"/>
      <c r="CW89" s="230"/>
      <c r="CX89" s="230"/>
      <c r="CY89" s="230"/>
      <c r="CZ89" s="230"/>
      <c r="DA89" s="230"/>
      <c r="DB89" s="230"/>
      <c r="DC89" s="230"/>
      <c r="DD89" s="230"/>
      <c r="DE89" s="230"/>
      <c r="DF89" s="230"/>
      <c r="DG89" s="230"/>
      <c r="DH89" s="230"/>
      <c r="DI89" s="230"/>
      <c r="DJ89" s="230"/>
      <c r="DK89" s="230"/>
      <c r="DL89" s="230"/>
      <c r="DM89" s="230"/>
      <c r="DN89" s="230"/>
      <c r="DO89" s="230"/>
      <c r="DP89" s="230"/>
      <c r="DQ89" s="230"/>
      <c r="DR89" s="230"/>
      <c r="DS89" s="230"/>
      <c r="DT89" s="230"/>
      <c r="DU89" s="230"/>
      <c r="DV89" s="230"/>
      <c r="DW89" s="230"/>
      <c r="DX89" s="230"/>
      <c r="DY89" s="230"/>
      <c r="DZ89" s="230"/>
      <c r="EA89" s="230"/>
      <c r="EB89" s="230"/>
      <c r="EC89" s="230"/>
      <c r="ED89" s="230"/>
      <c r="EE89" s="230"/>
      <c r="EF89" s="230"/>
      <c r="EG89" s="230"/>
      <c r="EH89" s="230"/>
      <c r="EI89" s="230"/>
      <c r="EJ89" s="230"/>
      <c r="EK89" s="230"/>
      <c r="EL89" s="230"/>
      <c r="EM89" s="230"/>
      <c r="EN89" s="230"/>
      <c r="EO89" s="230"/>
      <c r="EP89" s="230"/>
      <c r="EQ89" s="230"/>
      <c r="ER89" s="230"/>
      <c r="ES89" s="230"/>
      <c r="ET89" s="230"/>
      <c r="EU89" s="230"/>
      <c r="EV89" s="230"/>
      <c r="EW89" s="230"/>
      <c r="EX89" s="230"/>
      <c r="EY89" s="230"/>
      <c r="EZ89" s="230"/>
      <c r="FA89" s="230"/>
      <c r="FB89" s="230"/>
      <c r="FC89" s="230"/>
      <c r="FD89" s="230"/>
      <c r="FE89" s="312"/>
      <c r="FF89" s="312"/>
      <c r="FG89" s="312"/>
      <c r="FH89" s="312"/>
      <c r="FI89" s="312"/>
      <c r="FJ89" s="312"/>
      <c r="FK89" s="312"/>
      <c r="FL89" s="312"/>
      <c r="FM89" s="312"/>
      <c r="FN89" s="312"/>
      <c r="FO89" s="312"/>
      <c r="FP89" s="312"/>
      <c r="FQ89" s="312"/>
      <c r="FR89" s="312"/>
      <c r="FS89" s="312"/>
      <c r="FT89" s="312"/>
      <c r="FU89" s="312"/>
      <c r="FV89" s="312"/>
      <c r="FW89" s="312"/>
      <c r="FX89" s="312"/>
      <c r="FY89" s="312"/>
      <c r="FZ89" s="312"/>
      <c r="GA89" s="312"/>
      <c r="GB89" s="312"/>
      <c r="GC89" s="312"/>
      <c r="GD89" s="312"/>
      <c r="GE89" s="312"/>
      <c r="GF89" s="312"/>
      <c r="GG89" s="312"/>
      <c r="GH89" s="312"/>
      <c r="GI89" s="312"/>
      <c r="GJ89" s="312"/>
      <c r="GK89" s="312"/>
      <c r="GL89" s="312"/>
      <c r="GM89" s="312"/>
    </row>
    <row r="90" spans="1:195" s="5" customFormat="1" ht="15.75">
      <c r="A90" s="26" t="s">
        <v>8</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95"/>
      <c r="DO90" s="195"/>
      <c r="DP90" s="195"/>
      <c r="DQ90" s="195"/>
      <c r="DR90" s="195"/>
      <c r="DS90" s="195"/>
      <c r="DT90" s="195"/>
      <c r="DU90" s="195"/>
      <c r="DV90" s="195"/>
      <c r="DW90" s="195"/>
      <c r="DX90" s="195"/>
      <c r="DY90" s="195"/>
      <c r="DZ90" s="195"/>
      <c r="EA90" s="195"/>
      <c r="EB90" s="195"/>
      <c r="EC90" s="195"/>
      <c r="ED90" s="195"/>
      <c r="EE90" s="195"/>
      <c r="EF90" s="195"/>
      <c r="EG90" s="195"/>
      <c r="EH90" s="195"/>
      <c r="EI90" s="195"/>
      <c r="EJ90" s="195"/>
      <c r="EK90" s="195"/>
      <c r="EL90" s="195"/>
      <c r="EM90" s="195"/>
      <c r="EN90" s="195"/>
      <c r="EO90" s="195"/>
      <c r="EP90" s="195"/>
      <c r="EQ90" s="195"/>
      <c r="ER90" s="195"/>
      <c r="ES90" s="195"/>
      <c r="ET90" s="195"/>
      <c r="EU90" s="195"/>
      <c r="EV90" s="195"/>
      <c r="EW90" s="195"/>
      <c r="EX90" s="195"/>
      <c r="EY90" s="195"/>
      <c r="EZ90" s="195"/>
      <c r="FA90" s="195"/>
      <c r="FB90" s="195"/>
      <c r="FC90" s="195"/>
      <c r="FD90" s="195"/>
      <c r="FE90" s="195"/>
      <c r="FF90" s="195"/>
      <c r="FG90" s="195"/>
      <c r="FH90" s="195"/>
      <c r="FI90" s="195"/>
      <c r="FJ90" s="195"/>
      <c r="FK90" s="195"/>
      <c r="FL90" s="195"/>
      <c r="FM90" s="195"/>
      <c r="FN90" s="195"/>
      <c r="FO90" s="195"/>
      <c r="FP90" s="195"/>
      <c r="FQ90" s="195"/>
      <c r="FR90" s="195"/>
      <c r="FS90" s="195"/>
      <c r="FT90" s="195"/>
      <c r="FU90" s="195"/>
      <c r="FV90" s="195"/>
      <c r="FW90" s="195"/>
      <c r="FX90" s="195"/>
      <c r="FY90" s="195"/>
      <c r="FZ90" s="195"/>
      <c r="GA90" s="195"/>
      <c r="GB90" s="195"/>
      <c r="GC90" s="195"/>
      <c r="GD90" s="195"/>
      <c r="GE90" s="195"/>
      <c r="GF90" s="195"/>
      <c r="GG90" s="195"/>
      <c r="GH90" s="195"/>
      <c r="GI90" s="195"/>
      <c r="GJ90" s="195"/>
      <c r="GK90" s="195"/>
      <c r="GL90" s="195"/>
      <c r="GM90" s="195"/>
    </row>
    <row r="91" spans="1:195" s="1" customFormat="1">
      <c r="A91" s="27" t="s">
        <v>84</v>
      </c>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row>
    <row r="92" spans="1:195" s="5" customFormat="1" ht="9"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row>
    <row r="93" spans="1:195" s="233" customFormat="1" ht="12">
      <c r="A93" s="235" t="s">
        <v>9</v>
      </c>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4"/>
      <c r="AY93" s="234"/>
      <c r="AZ93" s="234"/>
      <c r="BA93" s="234"/>
      <c r="BB93" s="234"/>
      <c r="BC93" s="234"/>
      <c r="BD93" s="234"/>
      <c r="BE93" s="234"/>
      <c r="BF93" s="234"/>
      <c r="BG93" s="234"/>
      <c r="BH93" s="234"/>
      <c r="BI93" s="234"/>
      <c r="BJ93" s="234"/>
      <c r="BK93" s="234"/>
      <c r="BL93" s="234"/>
      <c r="BM93" s="234"/>
      <c r="BN93" s="234"/>
      <c r="BO93" s="234"/>
      <c r="BP93" s="234"/>
      <c r="BQ93" s="234"/>
      <c r="BR93" s="234"/>
      <c r="BS93" s="234"/>
      <c r="BT93" s="234"/>
      <c r="BU93" s="234"/>
      <c r="BV93" s="234"/>
      <c r="BW93" s="234"/>
      <c r="BX93" s="234"/>
      <c r="BY93" s="234"/>
      <c r="BZ93" s="234"/>
      <c r="CA93" s="234"/>
      <c r="CB93" s="234"/>
      <c r="CC93" s="234"/>
      <c r="CD93" s="234"/>
      <c r="CE93" s="234"/>
      <c r="CF93" s="234"/>
      <c r="CG93" s="234"/>
      <c r="CH93" s="234"/>
      <c r="CI93" s="234"/>
      <c r="CJ93" s="234"/>
      <c r="CK93" s="234"/>
      <c r="CL93" s="234"/>
      <c r="CM93" s="234"/>
      <c r="CN93" s="234"/>
      <c r="CO93" s="234"/>
      <c r="CP93" s="234"/>
      <c r="CQ93" s="234"/>
      <c r="CR93" s="234"/>
      <c r="CS93" s="234"/>
      <c r="CT93" s="234"/>
      <c r="CU93" s="234"/>
      <c r="CV93" s="234"/>
      <c r="CW93" s="234"/>
      <c r="CX93" s="234"/>
      <c r="CY93" s="234"/>
      <c r="CZ93" s="234"/>
      <c r="DA93" s="234"/>
      <c r="DB93" s="234"/>
      <c r="DC93" s="234"/>
      <c r="DD93" s="234"/>
      <c r="DE93" s="234"/>
      <c r="DF93" s="234"/>
      <c r="DG93" s="234"/>
      <c r="DH93" s="234"/>
      <c r="DI93" s="234"/>
      <c r="DJ93" s="234"/>
      <c r="DK93" s="234"/>
      <c r="DL93" s="234"/>
      <c r="DM93" s="234"/>
      <c r="DN93" s="234"/>
      <c r="DO93" s="234"/>
      <c r="DP93" s="234"/>
      <c r="DQ93" s="234"/>
      <c r="DR93" s="234"/>
      <c r="DS93" s="234"/>
      <c r="DT93" s="234"/>
      <c r="DU93" s="234"/>
      <c r="DV93" s="234"/>
      <c r="DW93" s="234"/>
      <c r="DX93" s="234"/>
      <c r="DY93" s="234"/>
      <c r="DZ93" s="234"/>
      <c r="EA93" s="234"/>
      <c r="EB93" s="234"/>
      <c r="EC93" s="234"/>
      <c r="ED93" s="234"/>
      <c r="EE93" s="234"/>
      <c r="EF93" s="234"/>
      <c r="EG93" s="234"/>
      <c r="EH93" s="234"/>
      <c r="EI93" s="234"/>
      <c r="EJ93" s="234"/>
      <c r="EK93" s="234"/>
      <c r="EL93" s="234"/>
      <c r="EM93" s="234"/>
      <c r="EN93" s="234"/>
      <c r="EO93" s="234"/>
      <c r="EP93" s="234"/>
      <c r="EQ93" s="234"/>
      <c r="ER93" s="234"/>
      <c r="ES93" s="234"/>
      <c r="ET93" s="234"/>
      <c r="EU93" s="234"/>
      <c r="EV93" s="234"/>
      <c r="EW93" s="234"/>
      <c r="EX93" s="234"/>
      <c r="EY93" s="234"/>
      <c r="EZ93" s="234"/>
      <c r="FA93" s="234"/>
      <c r="FB93" s="234"/>
      <c r="FC93" s="234"/>
      <c r="FD93" s="234"/>
      <c r="FE93" s="234"/>
      <c r="FF93" s="234"/>
      <c r="FG93" s="234"/>
      <c r="FH93" s="234"/>
      <c r="FI93" s="234"/>
      <c r="FJ93" s="234"/>
      <c r="FK93" s="234"/>
      <c r="FL93" s="234"/>
      <c r="FM93" s="234"/>
      <c r="FN93" s="234"/>
      <c r="FO93" s="234"/>
      <c r="FP93" s="234"/>
      <c r="FQ93" s="234"/>
      <c r="FR93" s="234"/>
      <c r="FS93" s="234"/>
      <c r="FT93" s="234"/>
      <c r="FU93" s="234"/>
      <c r="FV93" s="234"/>
      <c r="FW93" s="234"/>
      <c r="FX93" s="234"/>
      <c r="FY93" s="234"/>
      <c r="FZ93" s="234"/>
      <c r="GA93" s="234"/>
      <c r="GB93" s="234"/>
      <c r="GC93" s="234"/>
      <c r="GD93" s="234"/>
      <c r="GE93" s="234"/>
      <c r="GF93" s="234"/>
      <c r="GG93" s="234"/>
      <c r="GH93" s="234"/>
      <c r="GI93" s="234"/>
      <c r="GJ93" s="234"/>
      <c r="GK93" s="234"/>
      <c r="GL93" s="234"/>
      <c r="GM93" s="234"/>
    </row>
    <row r="94" spans="1:195" s="233" customFormat="1" ht="12">
      <c r="A94" s="246"/>
      <c r="B94" s="201">
        <v>38383</v>
      </c>
      <c r="C94" s="201">
        <f>EDATE(B94,1)</f>
        <v>38411</v>
      </c>
      <c r="D94" s="201">
        <f t="shared" ref="D94" si="1121">EDATE(C94,1)</f>
        <v>38439</v>
      </c>
      <c r="E94" s="201">
        <f t="shared" ref="E94" si="1122">EDATE(D94,1)</f>
        <v>38470</v>
      </c>
      <c r="F94" s="201">
        <f t="shared" ref="F94" si="1123">EDATE(E94,1)</f>
        <v>38500</v>
      </c>
      <c r="G94" s="201">
        <f t="shared" ref="G94" si="1124">EDATE(F94,1)</f>
        <v>38531</v>
      </c>
      <c r="H94" s="201">
        <f t="shared" ref="H94" si="1125">EDATE(G94,1)</f>
        <v>38561</v>
      </c>
      <c r="I94" s="201">
        <f t="shared" ref="I94" si="1126">EDATE(H94,1)</f>
        <v>38592</v>
      </c>
      <c r="J94" s="201">
        <f t="shared" ref="J94" si="1127">EDATE(I94,1)</f>
        <v>38623</v>
      </c>
      <c r="K94" s="201">
        <f t="shared" ref="K94" si="1128">EDATE(J94,1)</f>
        <v>38653</v>
      </c>
      <c r="L94" s="201">
        <f t="shared" ref="L94" si="1129">EDATE(K94,1)</f>
        <v>38684</v>
      </c>
      <c r="M94" s="201">
        <f t="shared" ref="M94" si="1130">EDATE(L94,1)</f>
        <v>38714</v>
      </c>
      <c r="N94" s="201">
        <f t="shared" ref="N94" si="1131">EDATE(M94,1)</f>
        <v>38745</v>
      </c>
      <c r="O94" s="201">
        <f t="shared" ref="O94" si="1132">EDATE(N94,1)</f>
        <v>38776</v>
      </c>
      <c r="P94" s="201">
        <f t="shared" ref="P94" si="1133">EDATE(O94,1)</f>
        <v>38804</v>
      </c>
      <c r="Q94" s="201">
        <f t="shared" ref="Q94" si="1134">EDATE(P94,1)</f>
        <v>38835</v>
      </c>
      <c r="R94" s="201">
        <f t="shared" ref="R94" si="1135">EDATE(Q94,1)</f>
        <v>38865</v>
      </c>
      <c r="S94" s="201">
        <f t="shared" ref="S94" si="1136">EDATE(R94,1)</f>
        <v>38896</v>
      </c>
      <c r="T94" s="201">
        <f t="shared" ref="T94" si="1137">EDATE(S94,1)</f>
        <v>38926</v>
      </c>
      <c r="U94" s="201">
        <f t="shared" ref="U94" si="1138">EDATE(T94,1)</f>
        <v>38957</v>
      </c>
      <c r="V94" s="201">
        <f t="shared" ref="V94" si="1139">EDATE(U94,1)</f>
        <v>38988</v>
      </c>
      <c r="W94" s="201">
        <f t="shared" ref="W94" si="1140">EDATE(V94,1)</f>
        <v>39018</v>
      </c>
      <c r="X94" s="201">
        <f t="shared" ref="X94" si="1141">EDATE(W94,1)</f>
        <v>39049</v>
      </c>
      <c r="Y94" s="201">
        <f t="shared" ref="Y94" si="1142">EDATE(X94,1)</f>
        <v>39079</v>
      </c>
      <c r="Z94" s="201">
        <f t="shared" ref="Z94" si="1143">EDATE(Y94,1)</f>
        <v>39110</v>
      </c>
      <c r="AA94" s="201">
        <f t="shared" ref="AA94" si="1144">EDATE(Z94,1)</f>
        <v>39141</v>
      </c>
      <c r="AB94" s="201">
        <f t="shared" ref="AB94" si="1145">EDATE(AA94,1)</f>
        <v>39169</v>
      </c>
      <c r="AC94" s="201">
        <f t="shared" ref="AC94" si="1146">EDATE(AB94,1)</f>
        <v>39200</v>
      </c>
      <c r="AD94" s="201">
        <f t="shared" ref="AD94" si="1147">EDATE(AC94,1)</f>
        <v>39230</v>
      </c>
      <c r="AE94" s="201">
        <f t="shared" ref="AE94" si="1148">EDATE(AD94,1)</f>
        <v>39261</v>
      </c>
      <c r="AF94" s="201">
        <f t="shared" ref="AF94" si="1149">EDATE(AE94,1)</f>
        <v>39291</v>
      </c>
      <c r="AG94" s="201">
        <f t="shared" ref="AG94" si="1150">EDATE(AF94,1)</f>
        <v>39322</v>
      </c>
      <c r="AH94" s="201">
        <f t="shared" ref="AH94" si="1151">EDATE(AG94,1)</f>
        <v>39353</v>
      </c>
      <c r="AI94" s="201">
        <f t="shared" ref="AI94" si="1152">EDATE(AH94,1)</f>
        <v>39383</v>
      </c>
      <c r="AJ94" s="201">
        <f t="shared" ref="AJ94" si="1153">EDATE(AI94,1)</f>
        <v>39414</v>
      </c>
      <c r="AK94" s="201">
        <f t="shared" ref="AK94" si="1154">EDATE(AJ94,1)</f>
        <v>39444</v>
      </c>
      <c r="AL94" s="201">
        <f t="shared" ref="AL94" si="1155">EDATE(AK94,1)</f>
        <v>39475</v>
      </c>
      <c r="AM94" s="201">
        <f t="shared" ref="AM94" si="1156">EDATE(AL94,1)</f>
        <v>39506</v>
      </c>
      <c r="AN94" s="201">
        <f t="shared" ref="AN94" si="1157">EDATE(AM94,1)</f>
        <v>39535</v>
      </c>
      <c r="AO94" s="201">
        <f t="shared" ref="AO94" si="1158">EDATE(AN94,1)</f>
        <v>39566</v>
      </c>
      <c r="AP94" s="201">
        <f t="shared" ref="AP94" si="1159">EDATE(AO94,1)</f>
        <v>39596</v>
      </c>
      <c r="AQ94" s="201">
        <f t="shared" ref="AQ94" si="1160">EDATE(AP94,1)</f>
        <v>39627</v>
      </c>
      <c r="AR94" s="201">
        <f t="shared" ref="AR94" si="1161">EDATE(AQ94,1)</f>
        <v>39657</v>
      </c>
      <c r="AS94" s="201">
        <f t="shared" ref="AS94" si="1162">EDATE(AR94,1)</f>
        <v>39688</v>
      </c>
      <c r="AT94" s="201">
        <f t="shared" ref="AT94" si="1163">EDATE(AS94,1)</f>
        <v>39719</v>
      </c>
      <c r="AU94" s="201">
        <f t="shared" ref="AU94" si="1164">EDATE(AT94,1)</f>
        <v>39749</v>
      </c>
      <c r="AV94" s="201">
        <f t="shared" ref="AV94" si="1165">EDATE(AU94,1)</f>
        <v>39780</v>
      </c>
      <c r="AW94" s="201">
        <f t="shared" ref="AW94" si="1166">EDATE(AV94,1)</f>
        <v>39810</v>
      </c>
      <c r="AX94" s="201">
        <f t="shared" ref="AX94" si="1167">EDATE(AW94,1)</f>
        <v>39841</v>
      </c>
      <c r="AY94" s="201">
        <f t="shared" ref="AY94" si="1168">EDATE(AX94,1)</f>
        <v>39872</v>
      </c>
      <c r="AZ94" s="201">
        <f t="shared" ref="AZ94" si="1169">EDATE(AY94,1)</f>
        <v>39900</v>
      </c>
      <c r="BA94" s="201">
        <f t="shared" ref="BA94" si="1170">EDATE(AZ94,1)</f>
        <v>39931</v>
      </c>
      <c r="BB94" s="201">
        <f t="shared" ref="BB94" si="1171">EDATE(BA94,1)</f>
        <v>39961</v>
      </c>
      <c r="BC94" s="201">
        <f t="shared" ref="BC94" si="1172">EDATE(BB94,1)</f>
        <v>39992</v>
      </c>
      <c r="BD94" s="201">
        <f t="shared" ref="BD94" si="1173">EDATE(BC94,1)</f>
        <v>40022</v>
      </c>
      <c r="BE94" s="201">
        <f t="shared" ref="BE94" si="1174">EDATE(BD94,1)</f>
        <v>40053</v>
      </c>
      <c r="BF94" s="201">
        <f t="shared" ref="BF94" si="1175">EDATE(BE94,1)</f>
        <v>40084</v>
      </c>
      <c r="BG94" s="201">
        <f t="shared" ref="BG94" si="1176">EDATE(BF94,1)</f>
        <v>40114</v>
      </c>
      <c r="BH94" s="201">
        <f t="shared" ref="BH94" si="1177">EDATE(BG94,1)</f>
        <v>40145</v>
      </c>
      <c r="BI94" s="201">
        <f t="shared" ref="BI94" si="1178">EDATE(BH94,1)</f>
        <v>40175</v>
      </c>
      <c r="BJ94" s="201">
        <f t="shared" ref="BJ94" si="1179">EDATE(BI94,1)</f>
        <v>40206</v>
      </c>
      <c r="BK94" s="201">
        <f t="shared" ref="BK94" si="1180">EDATE(BJ94,1)</f>
        <v>40237</v>
      </c>
      <c r="BL94" s="201">
        <f t="shared" ref="BL94" si="1181">EDATE(BK94,1)</f>
        <v>40265</v>
      </c>
      <c r="BM94" s="201">
        <f t="shared" ref="BM94" si="1182">EDATE(BL94,1)</f>
        <v>40296</v>
      </c>
      <c r="BN94" s="201">
        <f t="shared" ref="BN94" si="1183">EDATE(BM94,1)</f>
        <v>40326</v>
      </c>
      <c r="BO94" s="201">
        <f t="shared" ref="BO94" si="1184">EDATE(BN94,1)</f>
        <v>40357</v>
      </c>
      <c r="BP94" s="201">
        <f t="shared" ref="BP94" si="1185">EDATE(BO94,1)</f>
        <v>40387</v>
      </c>
      <c r="BQ94" s="201">
        <f t="shared" ref="BQ94" si="1186">EDATE(BP94,1)</f>
        <v>40418</v>
      </c>
      <c r="BR94" s="201">
        <f t="shared" ref="BR94" si="1187">EDATE(BQ94,1)</f>
        <v>40449</v>
      </c>
      <c r="BS94" s="201">
        <f t="shared" ref="BS94" si="1188">EDATE(BR94,1)</f>
        <v>40479</v>
      </c>
      <c r="BT94" s="201">
        <f t="shared" ref="BT94" si="1189">EDATE(BS94,1)</f>
        <v>40510</v>
      </c>
      <c r="BU94" s="201">
        <f t="shared" ref="BU94" si="1190">EDATE(BT94,1)</f>
        <v>40540</v>
      </c>
      <c r="BV94" s="201">
        <f t="shared" ref="BV94" si="1191">EDATE(BU94,1)</f>
        <v>40571</v>
      </c>
      <c r="BW94" s="201">
        <f t="shared" ref="BW94" si="1192">EDATE(BV94,1)</f>
        <v>40602</v>
      </c>
      <c r="BX94" s="201">
        <f t="shared" ref="BX94" si="1193">EDATE(BW94,1)</f>
        <v>40630</v>
      </c>
      <c r="BY94" s="201">
        <f t="shared" ref="BY94" si="1194">EDATE(BX94,1)</f>
        <v>40661</v>
      </c>
      <c r="BZ94" s="201">
        <f t="shared" ref="BZ94" si="1195">EDATE(BY94,1)</f>
        <v>40691</v>
      </c>
      <c r="CA94" s="201">
        <f t="shared" ref="CA94" si="1196">EDATE(BZ94,1)</f>
        <v>40722</v>
      </c>
      <c r="CB94" s="201">
        <f t="shared" ref="CB94" si="1197">EDATE(CA94,1)</f>
        <v>40752</v>
      </c>
      <c r="CC94" s="201">
        <f t="shared" ref="CC94" si="1198">EDATE(CB94,1)</f>
        <v>40783</v>
      </c>
      <c r="CD94" s="201">
        <f t="shared" ref="CD94" si="1199">EDATE(CC94,1)</f>
        <v>40814</v>
      </c>
      <c r="CE94" s="201">
        <f t="shared" ref="CE94" si="1200">EDATE(CD94,1)</f>
        <v>40844</v>
      </c>
      <c r="CF94" s="201">
        <f t="shared" ref="CF94" si="1201">EDATE(CE94,1)</f>
        <v>40875</v>
      </c>
      <c r="CG94" s="201">
        <f t="shared" ref="CG94" si="1202">EDATE(CF94,1)</f>
        <v>40905</v>
      </c>
      <c r="CH94" s="201">
        <f t="shared" ref="CH94" si="1203">EDATE(CG94,1)</f>
        <v>40936</v>
      </c>
      <c r="CI94" s="201">
        <f t="shared" ref="CI94" si="1204">EDATE(CH94,1)</f>
        <v>40967</v>
      </c>
      <c r="CJ94" s="201">
        <f t="shared" ref="CJ94" si="1205">EDATE(CI94,1)</f>
        <v>40996</v>
      </c>
      <c r="CK94" s="201">
        <f t="shared" ref="CK94" si="1206">EDATE(CJ94,1)</f>
        <v>41027</v>
      </c>
      <c r="CL94" s="201">
        <f t="shared" ref="CL94" si="1207">EDATE(CK94,1)</f>
        <v>41057</v>
      </c>
      <c r="CM94" s="201">
        <f t="shared" ref="CM94" si="1208">EDATE(CL94,1)</f>
        <v>41088</v>
      </c>
      <c r="CN94" s="201">
        <f t="shared" ref="CN94" si="1209">EDATE(CM94,1)</f>
        <v>41118</v>
      </c>
      <c r="CO94" s="201">
        <f t="shared" ref="CO94" si="1210">EDATE(CN94,1)</f>
        <v>41149</v>
      </c>
      <c r="CP94" s="201">
        <f t="shared" ref="CP94" si="1211">EDATE(CO94,1)</f>
        <v>41180</v>
      </c>
      <c r="CQ94" s="201">
        <f t="shared" ref="CQ94" si="1212">EDATE(CP94,1)</f>
        <v>41210</v>
      </c>
      <c r="CR94" s="201">
        <f t="shared" ref="CR94" si="1213">EDATE(CQ94,1)</f>
        <v>41241</v>
      </c>
      <c r="CS94" s="201">
        <f t="shared" ref="CS94" si="1214">EDATE(CR94,1)</f>
        <v>41271</v>
      </c>
      <c r="CT94" s="201">
        <f t="shared" ref="CT94" si="1215">EDATE(CS94,1)</f>
        <v>41302</v>
      </c>
      <c r="CU94" s="201">
        <f t="shared" ref="CU94" si="1216">EDATE(CT94,1)</f>
        <v>41333</v>
      </c>
      <c r="CV94" s="201">
        <f t="shared" ref="CV94" si="1217">EDATE(CU94,1)</f>
        <v>41361</v>
      </c>
      <c r="CW94" s="201">
        <f t="shared" ref="CW94" si="1218">EDATE(CV94,1)</f>
        <v>41392</v>
      </c>
      <c r="CX94" s="201">
        <f t="shared" ref="CX94" si="1219">EDATE(CW94,1)</f>
        <v>41422</v>
      </c>
      <c r="CY94" s="201">
        <f t="shared" ref="CY94" si="1220">EDATE(CX94,1)</f>
        <v>41453</v>
      </c>
      <c r="CZ94" s="201">
        <f t="shared" ref="CZ94" si="1221">EDATE(CY94,1)</f>
        <v>41483</v>
      </c>
      <c r="DA94" s="201">
        <f t="shared" ref="DA94" si="1222">EDATE(CZ94,1)</f>
        <v>41514</v>
      </c>
      <c r="DB94" s="201">
        <f t="shared" ref="DB94" si="1223">EDATE(DA94,1)</f>
        <v>41545</v>
      </c>
      <c r="DC94" s="201">
        <f t="shared" ref="DC94" si="1224">EDATE(DB94,1)</f>
        <v>41575</v>
      </c>
      <c r="DD94" s="201">
        <f t="shared" ref="DD94" si="1225">EDATE(DC94,1)</f>
        <v>41606</v>
      </c>
      <c r="DE94" s="201">
        <f t="shared" ref="DE94" si="1226">EDATE(DD94,1)</f>
        <v>41636</v>
      </c>
      <c r="DF94" s="201">
        <f t="shared" ref="DF94" si="1227">EDATE(DE94,1)</f>
        <v>41667</v>
      </c>
      <c r="DG94" s="201">
        <f t="shared" ref="DG94" si="1228">EDATE(DF94,1)</f>
        <v>41698</v>
      </c>
      <c r="DH94" s="201">
        <f t="shared" ref="DH94" si="1229">EDATE(DG94,1)</f>
        <v>41726</v>
      </c>
      <c r="DI94" s="201">
        <f t="shared" ref="DI94" si="1230">EDATE(DH94,1)</f>
        <v>41757</v>
      </c>
      <c r="DJ94" s="201">
        <f t="shared" ref="DJ94" si="1231">EDATE(DI94,1)</f>
        <v>41787</v>
      </c>
      <c r="DK94" s="201">
        <f t="shared" ref="DK94" si="1232">EDATE(DJ94,1)</f>
        <v>41818</v>
      </c>
      <c r="DL94" s="201">
        <f t="shared" ref="DL94" si="1233">EDATE(DK94,1)</f>
        <v>41848</v>
      </c>
      <c r="DM94" s="201">
        <f t="shared" ref="DM94" si="1234">EDATE(DL94,1)</f>
        <v>41879</v>
      </c>
      <c r="DN94" s="201">
        <f t="shared" ref="DN94" si="1235">EDATE(DM94,1)</f>
        <v>41910</v>
      </c>
      <c r="DO94" s="201">
        <f t="shared" ref="DO94" si="1236">EDATE(DN94,1)</f>
        <v>41940</v>
      </c>
      <c r="DP94" s="201">
        <f t="shared" ref="DP94" si="1237">EDATE(DO94,1)</f>
        <v>41971</v>
      </c>
      <c r="DQ94" s="201">
        <f t="shared" ref="DQ94" si="1238">EDATE(DP94,1)</f>
        <v>42001</v>
      </c>
      <c r="DR94" s="201">
        <f t="shared" ref="DR94" si="1239">EDATE(DQ94,1)</f>
        <v>42032</v>
      </c>
      <c r="DS94" s="201">
        <f t="shared" ref="DS94" si="1240">EDATE(DR94,1)</f>
        <v>42063</v>
      </c>
      <c r="DT94" s="201">
        <f t="shared" ref="DT94" si="1241">EDATE(DS94,1)</f>
        <v>42091</v>
      </c>
      <c r="DU94" s="201">
        <f t="shared" ref="DU94" si="1242">EDATE(DT94,1)</f>
        <v>42122</v>
      </c>
      <c r="DV94" s="201">
        <f t="shared" ref="DV94" si="1243">EDATE(DU94,1)</f>
        <v>42152</v>
      </c>
      <c r="DW94" s="201">
        <f t="shared" ref="DW94" si="1244">EDATE(DV94,1)</f>
        <v>42183</v>
      </c>
      <c r="DX94" s="201">
        <f t="shared" ref="DX94" si="1245">EDATE(DW94,1)</f>
        <v>42213</v>
      </c>
      <c r="DY94" s="201">
        <f t="shared" ref="DY94" si="1246">EDATE(DX94,1)</f>
        <v>42244</v>
      </c>
      <c r="DZ94" s="201">
        <f t="shared" ref="DZ94" si="1247">EDATE(DY94,1)</f>
        <v>42275</v>
      </c>
      <c r="EA94" s="201">
        <f t="shared" ref="EA94" si="1248">EDATE(DZ94,1)</f>
        <v>42305</v>
      </c>
      <c r="EB94" s="201">
        <f t="shared" ref="EB94" si="1249">EDATE(EA94,1)</f>
        <v>42336</v>
      </c>
      <c r="EC94" s="201">
        <f t="shared" ref="EC94" si="1250">EDATE(EB94,1)</f>
        <v>42366</v>
      </c>
      <c r="ED94" s="201">
        <f t="shared" ref="ED94" si="1251">EDATE(EC94,1)</f>
        <v>42397</v>
      </c>
      <c r="EE94" s="201">
        <f t="shared" ref="EE94" si="1252">EDATE(ED94,1)</f>
        <v>42428</v>
      </c>
      <c r="EF94" s="201">
        <f t="shared" ref="EF94" si="1253">EDATE(EE94,1)</f>
        <v>42457</v>
      </c>
      <c r="EG94" s="201">
        <f t="shared" ref="EG94" si="1254">EDATE(EF94,1)</f>
        <v>42488</v>
      </c>
      <c r="EH94" s="201">
        <f t="shared" ref="EH94" si="1255">EDATE(EG94,1)</f>
        <v>42518</v>
      </c>
      <c r="EI94" s="201">
        <f t="shared" ref="EI94" si="1256">EDATE(EH94,1)</f>
        <v>42549</v>
      </c>
      <c r="EJ94" s="201">
        <f t="shared" ref="EJ94" si="1257">EDATE(EI94,1)</f>
        <v>42579</v>
      </c>
      <c r="EK94" s="201">
        <f t="shared" ref="EK94" si="1258">EDATE(EJ94,1)</f>
        <v>42610</v>
      </c>
      <c r="EL94" s="201">
        <f t="shared" ref="EL94" si="1259">EDATE(EK94,1)</f>
        <v>42641</v>
      </c>
      <c r="EM94" s="201">
        <f t="shared" ref="EM94" si="1260">EDATE(EL94,1)</f>
        <v>42671</v>
      </c>
      <c r="EN94" s="201">
        <f t="shared" ref="EN94" si="1261">EDATE(EM94,1)</f>
        <v>42702</v>
      </c>
      <c r="EO94" s="201">
        <f t="shared" ref="EO94" si="1262">EDATE(EN94,1)</f>
        <v>42732</v>
      </c>
      <c r="EP94" s="201">
        <f t="shared" ref="EP94" si="1263">EDATE(EO94,1)</f>
        <v>42763</v>
      </c>
      <c r="EQ94" s="201">
        <f t="shared" ref="EQ94" si="1264">EDATE(EP94,1)</f>
        <v>42794</v>
      </c>
      <c r="ER94" s="201">
        <f t="shared" ref="ER94" si="1265">EDATE(EQ94,1)</f>
        <v>42822</v>
      </c>
      <c r="ES94" s="201">
        <f t="shared" ref="ES94" si="1266">EDATE(ER94,1)</f>
        <v>42853</v>
      </c>
      <c r="ET94" s="201">
        <f t="shared" ref="ET94" si="1267">EDATE(ES94,1)</f>
        <v>42883</v>
      </c>
      <c r="EU94" s="201">
        <f t="shared" ref="EU94" si="1268">EDATE(ET94,1)</f>
        <v>42914</v>
      </c>
      <c r="EV94" s="201">
        <f t="shared" ref="EV94" si="1269">EDATE(EU94,1)</f>
        <v>42944</v>
      </c>
      <c r="EW94" s="201">
        <f t="shared" ref="EW94" si="1270">EDATE(EV94,1)</f>
        <v>42975</v>
      </c>
      <c r="EX94" s="201">
        <f t="shared" ref="EX94" si="1271">EDATE(EW94,1)</f>
        <v>43006</v>
      </c>
      <c r="EY94" s="201">
        <f t="shared" ref="EY94" si="1272">EDATE(EX94,1)</f>
        <v>43036</v>
      </c>
      <c r="EZ94" s="201">
        <f t="shared" ref="EZ94" si="1273">EDATE(EY94,1)</f>
        <v>43067</v>
      </c>
      <c r="FA94" s="201">
        <f t="shared" ref="FA94" si="1274">EDATE(EZ94,1)</f>
        <v>43097</v>
      </c>
      <c r="FB94" s="201">
        <f t="shared" ref="FB94" si="1275">EDATE(FA94,1)</f>
        <v>43128</v>
      </c>
      <c r="FC94" s="201">
        <f t="shared" ref="FC94" si="1276">EDATE(FB94,1)</f>
        <v>43159</v>
      </c>
      <c r="FD94" s="201">
        <f t="shared" ref="FD94" si="1277">EDATE(FC94,1)</f>
        <v>43187</v>
      </c>
      <c r="FE94" s="201">
        <f t="shared" ref="FE94" si="1278">EDATE(FD94,1)</f>
        <v>43218</v>
      </c>
      <c r="FF94" s="201">
        <f t="shared" ref="FF94" si="1279">EDATE(FE94,1)</f>
        <v>43248</v>
      </c>
      <c r="FG94" s="201">
        <f t="shared" ref="FG94" si="1280">EDATE(FF94,1)</f>
        <v>43279</v>
      </c>
      <c r="FH94" s="201">
        <f t="shared" ref="FH94" si="1281">EDATE(FG94,1)</f>
        <v>43309</v>
      </c>
      <c r="FI94" s="201">
        <f t="shared" ref="FI94" si="1282">EDATE(FH94,1)</f>
        <v>43340</v>
      </c>
      <c r="FJ94" s="201">
        <f t="shared" ref="FJ94" si="1283">EDATE(FI94,1)</f>
        <v>43371</v>
      </c>
      <c r="FK94" s="201">
        <f t="shared" ref="FK94" si="1284">EDATE(FJ94,1)</f>
        <v>43401</v>
      </c>
      <c r="FL94" s="201">
        <f t="shared" ref="FL94" si="1285">EDATE(FK94,1)</f>
        <v>43432</v>
      </c>
      <c r="FM94" s="201">
        <f t="shared" ref="FM94" si="1286">EDATE(FL94,1)</f>
        <v>43462</v>
      </c>
      <c r="FN94" s="201">
        <f t="shared" ref="FN94" si="1287">EDATE(FM94,1)</f>
        <v>43493</v>
      </c>
      <c r="FO94" s="201">
        <f t="shared" ref="FO94" si="1288">EDATE(FN94,1)</f>
        <v>43524</v>
      </c>
      <c r="FP94" s="201">
        <f t="shared" ref="FP94" si="1289">EDATE(FO94,1)</f>
        <v>43552</v>
      </c>
      <c r="FQ94" s="201">
        <f t="shared" ref="FQ94" si="1290">EDATE(FP94,1)</f>
        <v>43583</v>
      </c>
      <c r="FR94" s="201">
        <f t="shared" ref="FR94" si="1291">EDATE(FQ94,1)</f>
        <v>43613</v>
      </c>
      <c r="FS94" s="201">
        <f t="shared" ref="FS94" si="1292">EDATE(FR94,1)</f>
        <v>43644</v>
      </c>
      <c r="FT94" s="201">
        <f t="shared" ref="FT94" si="1293">EDATE(FS94,1)</f>
        <v>43674</v>
      </c>
      <c r="FU94" s="201">
        <f t="shared" ref="FU94" si="1294">EDATE(FT94,1)</f>
        <v>43705</v>
      </c>
      <c r="FV94" s="201">
        <f t="shared" ref="FV94" si="1295">EDATE(FU94,1)</f>
        <v>43736</v>
      </c>
      <c r="FW94" s="201">
        <f t="shared" ref="FW94" si="1296">EDATE(FV94,1)</f>
        <v>43766</v>
      </c>
      <c r="FX94" s="201">
        <f t="shared" ref="FX94" si="1297">EDATE(FW94,1)</f>
        <v>43797</v>
      </c>
      <c r="FY94" s="201">
        <f t="shared" ref="FY94:GG94" si="1298">EDATE(FX94,1)</f>
        <v>43827</v>
      </c>
      <c r="FZ94" s="201">
        <f t="shared" si="1298"/>
        <v>43858</v>
      </c>
      <c r="GA94" s="201">
        <f t="shared" si="1298"/>
        <v>43889</v>
      </c>
      <c r="GB94" s="201">
        <f t="shared" si="1298"/>
        <v>43918</v>
      </c>
      <c r="GC94" s="201">
        <f t="shared" si="1298"/>
        <v>43949</v>
      </c>
      <c r="GD94" s="201">
        <f t="shared" si="1298"/>
        <v>43979</v>
      </c>
      <c r="GE94" s="201">
        <f t="shared" si="1298"/>
        <v>44010</v>
      </c>
      <c r="GF94" s="201">
        <f t="shared" si="1298"/>
        <v>44040</v>
      </c>
      <c r="GG94" s="201">
        <f t="shared" si="1298"/>
        <v>44071</v>
      </c>
      <c r="GH94" s="201">
        <f t="shared" ref="GH94" si="1299">EDATE(GG94,1)</f>
        <v>44102</v>
      </c>
      <c r="GI94" s="201">
        <f t="shared" ref="GI94" si="1300">EDATE(GH94,1)</f>
        <v>44132</v>
      </c>
      <c r="GJ94" s="201">
        <f t="shared" ref="GJ94" si="1301">EDATE(GI94,1)</f>
        <v>44163</v>
      </c>
      <c r="GK94" s="201">
        <f t="shared" ref="GK94" si="1302">EDATE(GJ94,1)</f>
        <v>44193</v>
      </c>
      <c r="GL94" s="201">
        <f t="shared" ref="GL94" si="1303">EDATE(GK94,1)</f>
        <v>44224</v>
      </c>
      <c r="GM94" s="201">
        <f t="shared" ref="GM94" si="1304">EDATE(GL94,1)</f>
        <v>44255</v>
      </c>
    </row>
    <row r="95" spans="1:195" s="233" customFormat="1" ht="12">
      <c r="A95" s="247" t="s">
        <v>24</v>
      </c>
      <c r="B95" s="248">
        <v>97.280944684361515</v>
      </c>
      <c r="C95" s="248">
        <v>95.535568060896097</v>
      </c>
      <c r="D95" s="248">
        <v>111.36274837143397</v>
      </c>
      <c r="E95" s="248">
        <v>106.17707930126073</v>
      </c>
      <c r="F95" s="248">
        <v>112.58795882428045</v>
      </c>
      <c r="G95" s="248">
        <v>114.59818126255952</v>
      </c>
      <c r="H95" s="248">
        <v>124.94209260203571</v>
      </c>
      <c r="I95" s="248">
        <v>116.74341985450684</v>
      </c>
      <c r="J95" s="248">
        <v>106.28039636753729</v>
      </c>
      <c r="K95" s="248">
        <v>105.74100382197506</v>
      </c>
      <c r="L95" s="248">
        <v>98.666150062278376</v>
      </c>
      <c r="M95" s="248">
        <v>105.27410168025862</v>
      </c>
      <c r="N95" s="248">
        <v>92.721704666621932</v>
      </c>
      <c r="O95" s="248">
        <v>91.719140385395136</v>
      </c>
      <c r="P95" s="248">
        <v>102.60080628616424</v>
      </c>
      <c r="Q95" s="248">
        <v>102.38549598643567</v>
      </c>
      <c r="R95" s="248">
        <v>107.22741093626496</v>
      </c>
      <c r="S95" s="248">
        <v>107.93938080905259</v>
      </c>
      <c r="T95" s="248">
        <v>116.38468061920003</v>
      </c>
      <c r="U95" s="248">
        <v>107.95692318508684</v>
      </c>
      <c r="V95" s="248">
        <v>102.44533717348828</v>
      </c>
      <c r="W95" s="248">
        <v>101.85162644074695</v>
      </c>
      <c r="X95" s="248">
        <v>95.123273515357511</v>
      </c>
      <c r="Y95" s="248">
        <v>98.848810362012202</v>
      </c>
      <c r="Z95" s="248">
        <v>90.733165289665862</v>
      </c>
      <c r="AA95" s="248">
        <v>86.123123789665897</v>
      </c>
      <c r="AB95" s="248">
        <v>100.81914578966587</v>
      </c>
      <c r="AC95" s="248">
        <v>95.555419889665899</v>
      </c>
      <c r="AD95" s="248">
        <v>101.10729678966587</v>
      </c>
      <c r="AE95" s="248">
        <v>104.63424148966587</v>
      </c>
      <c r="AF95" s="248">
        <v>111.09211948966588</v>
      </c>
      <c r="AG95" s="248">
        <v>105.49700388966586</v>
      </c>
      <c r="AH95" s="248">
        <v>94.492332089665865</v>
      </c>
      <c r="AI95" s="248">
        <v>100.52981778966587</v>
      </c>
      <c r="AJ95" s="248">
        <v>91.3096384896659</v>
      </c>
      <c r="AK95" s="248">
        <v>92.392489189665866</v>
      </c>
      <c r="AL95" s="248">
        <v>85.328969789665862</v>
      </c>
      <c r="AM95" s="248">
        <v>84.781086989665852</v>
      </c>
      <c r="AN95" s="248">
        <v>90.154990789665888</v>
      </c>
      <c r="AO95" s="248">
        <v>90.304459089665855</v>
      </c>
      <c r="AP95" s="248">
        <v>90.9982577896659</v>
      </c>
      <c r="AQ95" s="248">
        <v>90.614662789665857</v>
      </c>
      <c r="AR95" s="248">
        <v>104.5505139896659</v>
      </c>
      <c r="AS95" s="248">
        <v>95.96822588966586</v>
      </c>
      <c r="AT95" s="248">
        <v>89.269801189665898</v>
      </c>
      <c r="AU95" s="248">
        <v>91.173459589665896</v>
      </c>
      <c r="AV95" s="248">
        <v>82.624715989665887</v>
      </c>
      <c r="AW95" s="248">
        <v>89.697373189665853</v>
      </c>
      <c r="AX95" s="248">
        <v>79.219633589665875</v>
      </c>
      <c r="AY95" s="248">
        <v>76.701324389665871</v>
      </c>
      <c r="AZ95" s="248">
        <v>85.880918589665896</v>
      </c>
      <c r="BA95" s="248">
        <v>86.105661389665869</v>
      </c>
      <c r="BB95" s="248">
        <v>86.567655289665865</v>
      </c>
      <c r="BC95" s="248">
        <v>89.762803689665887</v>
      </c>
      <c r="BD95" s="248">
        <v>100.83569868966588</v>
      </c>
      <c r="BE95" s="248">
        <v>93.666473989665889</v>
      </c>
      <c r="BF95" s="248">
        <v>85.753203389665856</v>
      </c>
      <c r="BG95" s="248">
        <v>87.218728889665854</v>
      </c>
      <c r="BH95" s="248">
        <v>78.618700189665901</v>
      </c>
      <c r="BI95" s="248">
        <v>85.24010628966586</v>
      </c>
      <c r="BJ95" s="248">
        <v>71.770742989665862</v>
      </c>
      <c r="BK95" s="248">
        <v>72.512884289665863</v>
      </c>
      <c r="BL95" s="248">
        <v>83.21695028966586</v>
      </c>
      <c r="BM95" s="248">
        <v>81.047899789665863</v>
      </c>
      <c r="BN95" s="248">
        <v>82.111961289665871</v>
      </c>
      <c r="BO95" s="248">
        <v>84.728014989665866</v>
      </c>
      <c r="BP95" s="248">
        <v>96.572101789665894</v>
      </c>
      <c r="BQ95" s="248">
        <v>87.391886989665863</v>
      </c>
      <c r="BR95" s="248">
        <v>82.810521489665874</v>
      </c>
      <c r="BS95" s="248">
        <v>80.168798489665861</v>
      </c>
      <c r="BT95" s="248">
        <v>75.673685689665859</v>
      </c>
      <c r="BU95" s="248">
        <v>80.294491389665865</v>
      </c>
      <c r="BV95" s="248">
        <v>69.484698689665862</v>
      </c>
      <c r="BW95" s="248">
        <v>69.173606889665862</v>
      </c>
      <c r="BX95" s="248">
        <v>75.442480089665864</v>
      </c>
      <c r="BY95" s="248">
        <v>76.736441789665889</v>
      </c>
      <c r="BZ95" s="248">
        <v>76.121138289665865</v>
      </c>
      <c r="CA95" s="248">
        <v>79.469564189665874</v>
      </c>
      <c r="CB95" s="248">
        <v>86.644213789665869</v>
      </c>
      <c r="CC95" s="248">
        <v>86.206551689665901</v>
      </c>
      <c r="CD95" s="248">
        <v>78.490524889665863</v>
      </c>
      <c r="CE95" s="248">
        <v>76.354451789665873</v>
      </c>
      <c r="CF95" s="248">
        <v>69.585984889665866</v>
      </c>
      <c r="CG95" s="248">
        <v>75.117210789665862</v>
      </c>
      <c r="CH95" s="248">
        <v>65.192404389665867</v>
      </c>
      <c r="CI95" s="248">
        <v>63.780132789665871</v>
      </c>
      <c r="CJ95" s="248">
        <v>74.019925789665862</v>
      </c>
      <c r="CK95" s="248">
        <v>67.240063389665863</v>
      </c>
      <c r="CL95" s="248">
        <v>71.408333989665863</v>
      </c>
      <c r="CM95" s="248">
        <v>78.3930264896659</v>
      </c>
      <c r="CN95" s="248">
        <v>81.032481089665893</v>
      </c>
      <c r="CO95" s="248">
        <v>81.907302389665887</v>
      </c>
      <c r="CP95" s="248">
        <v>67.086068989665876</v>
      </c>
      <c r="CQ95" s="248">
        <v>70.354662189665873</v>
      </c>
      <c r="CR95" s="248">
        <v>65.333858389665849</v>
      </c>
      <c r="CS95" s="248">
        <v>69.35292818966586</v>
      </c>
      <c r="CT95" s="248">
        <v>58.836379689665883</v>
      </c>
      <c r="CU95" s="248">
        <v>57.377274189665854</v>
      </c>
      <c r="CV95" s="248">
        <v>67.284543289665862</v>
      </c>
      <c r="CW95" s="248">
        <v>66.803899289665878</v>
      </c>
      <c r="CX95" s="248">
        <v>68.503465889665875</v>
      </c>
      <c r="CY95" s="248">
        <v>69.005092589665864</v>
      </c>
      <c r="CZ95" s="248">
        <v>81.689632289665852</v>
      </c>
      <c r="DA95" s="248">
        <v>77.651794689665863</v>
      </c>
      <c r="DB95" s="248">
        <v>66.482449889665872</v>
      </c>
      <c r="DC95" s="248">
        <v>72.210373889665874</v>
      </c>
      <c r="DD95" s="248">
        <v>64.239194889665839</v>
      </c>
      <c r="DE95" s="248">
        <v>67.130666589665893</v>
      </c>
      <c r="DF95" s="248">
        <v>60.648841989665854</v>
      </c>
      <c r="DG95" s="248">
        <v>59.036854889665868</v>
      </c>
      <c r="DH95" s="248">
        <v>66.494155689665845</v>
      </c>
      <c r="DI95" s="248">
        <v>66.995365089665867</v>
      </c>
      <c r="DJ95" s="248">
        <v>69.002888389665884</v>
      </c>
      <c r="DK95" s="248">
        <v>69.59598938966586</v>
      </c>
      <c r="DL95" s="248">
        <v>79.467081789665869</v>
      </c>
      <c r="DM95" s="248">
        <v>73.950718189665864</v>
      </c>
      <c r="DN95" s="248">
        <v>69.094876289665862</v>
      </c>
      <c r="DO95" s="248">
        <v>71.467397989665841</v>
      </c>
      <c r="DP95" s="248">
        <v>61.843796589665871</v>
      </c>
      <c r="DQ95" s="248">
        <v>70.315328989665844</v>
      </c>
      <c r="DR95" s="248">
        <v>62.669793789665867</v>
      </c>
      <c r="DS95" s="248">
        <v>58.307639189665856</v>
      </c>
      <c r="DT95" s="248">
        <v>66.982129189665841</v>
      </c>
      <c r="DU95" s="248">
        <v>68.307249289665876</v>
      </c>
      <c r="DV95" s="248">
        <v>68.845159689665863</v>
      </c>
      <c r="DW95" s="248">
        <v>72.388464689665852</v>
      </c>
      <c r="DX95" s="248">
        <v>82.699904889665859</v>
      </c>
      <c r="DY95" s="248">
        <v>73.191713689665875</v>
      </c>
      <c r="DZ95" s="248">
        <v>67.854756989665873</v>
      </c>
      <c r="EA95" s="248">
        <v>69.344731989665846</v>
      </c>
      <c r="EB95" s="248">
        <v>63.15962908966587</v>
      </c>
      <c r="EC95" s="248">
        <v>70.09527278966587</v>
      </c>
      <c r="ED95" s="248">
        <v>60.446954389665869</v>
      </c>
      <c r="EE95" s="248">
        <v>64.022776689665847</v>
      </c>
      <c r="EF95" s="248">
        <v>69.051049089665895</v>
      </c>
      <c r="EG95" s="248">
        <v>67.161247189665858</v>
      </c>
      <c r="EH95" s="248">
        <v>70.742590689665874</v>
      </c>
      <c r="EI95" s="248">
        <v>75.0413691896659</v>
      </c>
      <c r="EJ95" s="248">
        <v>82.536130689665853</v>
      </c>
      <c r="EK95" s="248">
        <v>79.614089089665868</v>
      </c>
      <c r="EL95" s="248">
        <v>71.850019289665852</v>
      </c>
      <c r="EM95" s="248">
        <v>69.845620389665825</v>
      </c>
      <c r="EN95" s="248">
        <v>66.251543889665868</v>
      </c>
      <c r="EO95" s="248">
        <v>70.157921289665893</v>
      </c>
      <c r="EP95" s="248">
        <v>60.841923489665866</v>
      </c>
      <c r="EQ95" s="248">
        <v>60.949683189665869</v>
      </c>
      <c r="ER95" s="248">
        <v>72.064008589665889</v>
      </c>
      <c r="ES95" s="248">
        <v>70.079554489665838</v>
      </c>
      <c r="ET95" s="248">
        <v>71.770817889665892</v>
      </c>
      <c r="EU95" s="248">
        <v>77.583015089665864</v>
      </c>
      <c r="EV95" s="248">
        <v>81.139812789665868</v>
      </c>
      <c r="EW95" s="248">
        <v>80.379417289665852</v>
      </c>
      <c r="EX95" s="248">
        <v>72.072568589665863</v>
      </c>
      <c r="EY95" s="248">
        <v>71.699052989665873</v>
      </c>
      <c r="EZ95" s="248">
        <v>66.421427789665842</v>
      </c>
      <c r="FA95" s="248">
        <v>71.739252889665821</v>
      </c>
      <c r="FB95" s="248">
        <v>65.836052189665864</v>
      </c>
      <c r="FC95" s="248">
        <v>62.807962889665866</v>
      </c>
      <c r="FD95" s="248">
        <v>75.934348389665857</v>
      </c>
      <c r="FE95" s="248">
        <v>71.169167589665847</v>
      </c>
      <c r="FF95" s="248">
        <v>77.900740889665855</v>
      </c>
      <c r="FG95" s="248">
        <v>81.033037489665872</v>
      </c>
      <c r="FH95" s="317">
        <v>89.689369589665887</v>
      </c>
      <c r="FI95" s="317">
        <v>87.738631189665853</v>
      </c>
      <c r="FJ95" s="317">
        <v>76.413515789665851</v>
      </c>
      <c r="FK95" s="317">
        <v>79.356925289665853</v>
      </c>
      <c r="FL95" s="317">
        <v>73.601373889665851</v>
      </c>
      <c r="FM95" s="317">
        <v>77.048282589665888</v>
      </c>
      <c r="FN95" s="317">
        <v>72.065774089665865</v>
      </c>
      <c r="FO95" s="317">
        <v>68.913233089665923</v>
      </c>
      <c r="FP95" s="317">
        <v>78.158760689665854</v>
      </c>
      <c r="FQ95" s="317">
        <v>80.035936589665894</v>
      </c>
      <c r="FR95" s="317">
        <v>82.574597189665894</v>
      </c>
      <c r="FS95" s="317">
        <v>84.750848789665838</v>
      </c>
      <c r="FT95" s="317">
        <v>99.00952968966584</v>
      </c>
      <c r="FU95" s="317">
        <v>94.226287289665862</v>
      </c>
      <c r="FV95" s="317">
        <v>80.744009089665866</v>
      </c>
      <c r="FW95" s="317">
        <v>87.100782789665857</v>
      </c>
      <c r="FX95" s="317">
        <v>77.89677118966587</v>
      </c>
      <c r="FY95" s="317">
        <v>83.370602289665854</v>
      </c>
      <c r="FZ95" s="317">
        <v>77.696948689665888</v>
      </c>
      <c r="GA95" s="317">
        <v>77.161253189665842</v>
      </c>
      <c r="GB95" s="317">
        <v>52.302232089665885</v>
      </c>
      <c r="GC95" s="317">
        <v>17.418862489665859</v>
      </c>
      <c r="GD95" s="317">
        <v>32.25893858966586</v>
      </c>
      <c r="GE95" s="317">
        <v>62.877962289665867</v>
      </c>
      <c r="GF95" s="317">
        <v>91.026516489665894</v>
      </c>
      <c r="GG95" s="317">
        <v>84.152098189665864</v>
      </c>
      <c r="GH95" s="317">
        <v>79.842116789665866</v>
      </c>
      <c r="GI95" s="317">
        <v>76.521018689665894</v>
      </c>
      <c r="GJ95" s="317">
        <v>54.435362689665872</v>
      </c>
      <c r="GK95" s="317">
        <v>67.840846989665849</v>
      </c>
      <c r="GL95" s="317">
        <v>49.843275789665825</v>
      </c>
      <c r="GM95" s="317">
        <v>54.612041089665865</v>
      </c>
    </row>
    <row r="96" spans="1:195" s="233" customFormat="1" ht="12">
      <c r="A96" s="249" t="s">
        <v>21</v>
      </c>
      <c r="B96" s="244">
        <v>283.9179349371156</v>
      </c>
      <c r="C96" s="244">
        <v>300.29111781517668</v>
      </c>
      <c r="D96" s="244">
        <v>322.90489152755754</v>
      </c>
      <c r="E96" s="244">
        <v>323.80920017122924</v>
      </c>
      <c r="F96" s="244">
        <v>330.13255331127812</v>
      </c>
      <c r="G96" s="244">
        <v>323.82213182288069</v>
      </c>
      <c r="H96" s="244">
        <v>343.72455187937197</v>
      </c>
      <c r="I96" s="244">
        <v>291.97403088877877</v>
      </c>
      <c r="J96" s="244">
        <v>312.08553652384489</v>
      </c>
      <c r="K96" s="244">
        <v>309.81008054214408</v>
      </c>
      <c r="L96" s="244">
        <v>311.26630737290623</v>
      </c>
      <c r="M96" s="244">
        <v>314.32427231050548</v>
      </c>
      <c r="N96" s="244">
        <v>297.53370341499635</v>
      </c>
      <c r="O96" s="244">
        <v>305.85708458063658</v>
      </c>
      <c r="P96" s="244">
        <v>350.82221324236173</v>
      </c>
      <c r="Q96" s="244">
        <v>309.01315185555507</v>
      </c>
      <c r="R96" s="244">
        <v>350.42092031241589</v>
      </c>
      <c r="S96" s="244">
        <v>342.86939986755635</v>
      </c>
      <c r="T96" s="244">
        <v>350.92248939113676</v>
      </c>
      <c r="U96" s="244">
        <v>299.14830650233631</v>
      </c>
      <c r="V96" s="244">
        <v>324.30954350241797</v>
      </c>
      <c r="W96" s="244">
        <v>336.29714670392644</v>
      </c>
      <c r="X96" s="244">
        <v>330.16399395103139</v>
      </c>
      <c r="Y96" s="244">
        <v>310.50516837963323</v>
      </c>
      <c r="Z96" s="244">
        <v>323.45283869999997</v>
      </c>
      <c r="AA96" s="244">
        <v>317.02797270000002</v>
      </c>
      <c r="AB96" s="244">
        <v>367.41611970000002</v>
      </c>
      <c r="AC96" s="244">
        <v>325.75490639999998</v>
      </c>
      <c r="AD96" s="244">
        <v>360.85617585</v>
      </c>
      <c r="AE96" s="244">
        <v>354.49444484999998</v>
      </c>
      <c r="AF96" s="244">
        <v>372.68581185000005</v>
      </c>
      <c r="AG96" s="244">
        <v>318.65035590000002</v>
      </c>
      <c r="AH96" s="244">
        <v>317.81761560000007</v>
      </c>
      <c r="AI96" s="244">
        <v>359.61009795000007</v>
      </c>
      <c r="AJ96" s="244">
        <v>340.48255274999997</v>
      </c>
      <c r="AK96" s="244">
        <v>311.74232085000006</v>
      </c>
      <c r="AL96" s="244">
        <v>329.12664659999996</v>
      </c>
      <c r="AM96" s="244">
        <v>326.55967064999993</v>
      </c>
      <c r="AN96" s="244">
        <v>322.08525179999998</v>
      </c>
      <c r="AO96" s="244">
        <v>341.60929514999992</v>
      </c>
      <c r="AP96" s="244">
        <v>333.02183804999999</v>
      </c>
      <c r="AQ96" s="244">
        <v>308.25558180000002</v>
      </c>
      <c r="AR96" s="244">
        <v>366.80880239999999</v>
      </c>
      <c r="AS96" s="244">
        <v>291.90305790000002</v>
      </c>
      <c r="AT96" s="244">
        <v>299.00132595000002</v>
      </c>
      <c r="AU96" s="244">
        <v>327.12349725000001</v>
      </c>
      <c r="AV96" s="244">
        <v>295.41416084999997</v>
      </c>
      <c r="AW96" s="244">
        <v>311.15652119999999</v>
      </c>
      <c r="AX96" s="244">
        <v>294.61869089999999</v>
      </c>
      <c r="AY96" s="244">
        <v>296.14383585000002</v>
      </c>
      <c r="AZ96" s="244">
        <v>318.92701140000003</v>
      </c>
      <c r="BA96" s="244">
        <v>311.74678169999999</v>
      </c>
      <c r="BB96" s="244">
        <v>324.60635654999993</v>
      </c>
      <c r="BC96" s="244">
        <v>330.11259795000012</v>
      </c>
      <c r="BD96" s="244">
        <v>359.51684444999984</v>
      </c>
      <c r="BE96" s="244">
        <v>292.82884470000005</v>
      </c>
      <c r="BF96" s="244">
        <v>313.84086614999995</v>
      </c>
      <c r="BG96" s="244">
        <v>327.71720430000016</v>
      </c>
      <c r="BH96" s="244">
        <v>312.06142170000015</v>
      </c>
      <c r="BI96" s="244">
        <v>314.71273980000001</v>
      </c>
      <c r="BJ96" s="244">
        <v>275.45513805000007</v>
      </c>
      <c r="BK96" s="244">
        <v>293.3994816</v>
      </c>
      <c r="BL96" s="244">
        <v>334.39098780000006</v>
      </c>
      <c r="BM96" s="244">
        <v>312.13464794999999</v>
      </c>
      <c r="BN96" s="244">
        <v>319.40030654999998</v>
      </c>
      <c r="BO96" s="244">
        <v>329.46209010000001</v>
      </c>
      <c r="BP96" s="244">
        <v>349.89652980000005</v>
      </c>
      <c r="BQ96" s="244">
        <v>291.64792004999993</v>
      </c>
      <c r="BR96" s="244">
        <v>306.91931399999999</v>
      </c>
      <c r="BS96" s="244">
        <v>314.75844540000003</v>
      </c>
      <c r="BT96" s="244">
        <v>314.08467074999999</v>
      </c>
      <c r="BU96" s="244">
        <v>308.15628389999995</v>
      </c>
      <c r="BV96" s="244">
        <v>286.70812380000001</v>
      </c>
      <c r="BW96" s="244">
        <v>296.54101709999998</v>
      </c>
      <c r="BX96" s="244">
        <v>325.29728115</v>
      </c>
      <c r="BY96" s="244">
        <v>304.78741064999997</v>
      </c>
      <c r="BZ96" s="244">
        <v>317.57379029999998</v>
      </c>
      <c r="CA96" s="244">
        <v>314.43724350000002</v>
      </c>
      <c r="CB96" s="244">
        <v>324.05916239999993</v>
      </c>
      <c r="CC96" s="244">
        <v>303.75287640000005</v>
      </c>
      <c r="CD96" s="244">
        <v>308.08672154999999</v>
      </c>
      <c r="CE96" s="244">
        <v>294.73539750000003</v>
      </c>
      <c r="CF96" s="244">
        <v>286.99313174999997</v>
      </c>
      <c r="CG96" s="244">
        <v>293.33196855</v>
      </c>
      <c r="CH96" s="244">
        <v>271.01480174999995</v>
      </c>
      <c r="CI96" s="244">
        <v>279.44861309999999</v>
      </c>
      <c r="CJ96" s="244">
        <v>299.75935994999998</v>
      </c>
      <c r="CK96" s="244">
        <v>269.93484135000006</v>
      </c>
      <c r="CL96" s="244">
        <v>292.36427460000004</v>
      </c>
      <c r="CM96" s="244">
        <v>300.46679279999995</v>
      </c>
      <c r="CN96" s="244">
        <v>305.66022614999997</v>
      </c>
      <c r="CO96" s="244">
        <v>283.47163740000008</v>
      </c>
      <c r="CP96" s="244">
        <v>254.57846355000001</v>
      </c>
      <c r="CQ96" s="244">
        <v>282.91743630000013</v>
      </c>
      <c r="CR96" s="244">
        <v>270.01191779999999</v>
      </c>
      <c r="CS96" s="244">
        <v>266.89202415</v>
      </c>
      <c r="CT96" s="244">
        <v>245.98995074999996</v>
      </c>
      <c r="CU96" s="244">
        <v>249.99544215</v>
      </c>
      <c r="CV96" s="244">
        <v>276.77991734999995</v>
      </c>
      <c r="CW96" s="244">
        <v>283.51924739999998</v>
      </c>
      <c r="CX96" s="244">
        <v>262.57889969999997</v>
      </c>
      <c r="CY96" s="244">
        <v>256.83055109999998</v>
      </c>
      <c r="CZ96" s="244">
        <v>306.90508274999979</v>
      </c>
      <c r="DA96" s="244">
        <v>275.15493629999997</v>
      </c>
      <c r="DB96" s="244">
        <v>259.49289195</v>
      </c>
      <c r="DC96" s="244">
        <v>290.91350475000007</v>
      </c>
      <c r="DD96" s="244">
        <v>267.10098030000006</v>
      </c>
      <c r="DE96" s="244">
        <v>266.77308195000001</v>
      </c>
      <c r="DF96" s="244">
        <v>261.04188330000005</v>
      </c>
      <c r="DG96" s="244">
        <v>255.93389955000001</v>
      </c>
      <c r="DH96" s="244">
        <v>282.05304569999998</v>
      </c>
      <c r="DI96" s="244">
        <v>276.72382034999998</v>
      </c>
      <c r="DJ96" s="244">
        <v>287.16541784999998</v>
      </c>
      <c r="DK96" s="244">
        <v>279.35476965000004</v>
      </c>
      <c r="DL96" s="244">
        <v>315.18547604999998</v>
      </c>
      <c r="DM96" s="244">
        <v>266.03755919999998</v>
      </c>
      <c r="DN96" s="244">
        <v>275.64915914999995</v>
      </c>
      <c r="DO96" s="244">
        <v>294.76442924999998</v>
      </c>
      <c r="DP96" s="244">
        <v>267.01642079999999</v>
      </c>
      <c r="DQ96" s="244">
        <v>287.0877825</v>
      </c>
      <c r="DR96" s="244">
        <v>271.93288815000011</v>
      </c>
      <c r="DS96" s="244">
        <v>269.74893465000002</v>
      </c>
      <c r="DT96" s="244">
        <v>301.68142740000002</v>
      </c>
      <c r="DU96" s="244">
        <v>292.35269295000001</v>
      </c>
      <c r="DV96" s="244">
        <v>291.63847049999998</v>
      </c>
      <c r="DW96" s="244">
        <v>305.62970399999995</v>
      </c>
      <c r="DX96" s="244">
        <v>336.57394770000002</v>
      </c>
      <c r="DY96" s="244">
        <v>280.01932244999995</v>
      </c>
      <c r="DZ96" s="244">
        <v>280.24299630000002</v>
      </c>
      <c r="EA96" s="244">
        <v>295.66103939999994</v>
      </c>
      <c r="EB96" s="244">
        <v>284.56182359999997</v>
      </c>
      <c r="EC96" s="244">
        <v>296.39244285000001</v>
      </c>
      <c r="ED96" s="244">
        <v>285.65620154999999</v>
      </c>
      <c r="EE96" s="244">
        <v>304.03203660000003</v>
      </c>
      <c r="EF96" s="244">
        <v>324.44776350000001</v>
      </c>
      <c r="EG96" s="244">
        <v>318.14135324999995</v>
      </c>
      <c r="EH96" s="244">
        <v>309.11367960000007</v>
      </c>
      <c r="EI96" s="244">
        <v>316.63367909999999</v>
      </c>
      <c r="EJ96" s="244">
        <v>330.93293895000005</v>
      </c>
      <c r="EK96" s="244">
        <v>308.14068645000003</v>
      </c>
      <c r="EL96" s="244">
        <v>304.01023950000001</v>
      </c>
      <c r="EM96" s="244">
        <v>299.93731784999983</v>
      </c>
      <c r="EN96" s="244">
        <v>302.31655515000017</v>
      </c>
      <c r="EO96" s="244">
        <v>301.41788534999995</v>
      </c>
      <c r="EP96" s="244">
        <v>285.11988524999998</v>
      </c>
      <c r="EQ96" s="244">
        <v>285.79212810000007</v>
      </c>
      <c r="ER96" s="244">
        <v>331.49772810000013</v>
      </c>
      <c r="ES96" s="244">
        <v>296.27757854999993</v>
      </c>
      <c r="ET96" s="244">
        <v>327.31659719999993</v>
      </c>
      <c r="EU96" s="244">
        <v>332.8497279</v>
      </c>
      <c r="EV96" s="244">
        <v>335.50717320000012</v>
      </c>
      <c r="EW96" s="244">
        <v>311.21658224999999</v>
      </c>
      <c r="EX96" s="244">
        <v>298.81353555000004</v>
      </c>
      <c r="EY96" s="244">
        <v>308.89593630000002</v>
      </c>
      <c r="EZ96" s="244">
        <v>309.91126095000016</v>
      </c>
      <c r="FA96" s="244">
        <v>305.56412640000002</v>
      </c>
      <c r="FB96" s="244">
        <v>297.56175480000002</v>
      </c>
      <c r="FC96" s="244">
        <v>291.30480720000003</v>
      </c>
      <c r="FD96" s="244">
        <v>340.64766630000003</v>
      </c>
      <c r="FE96" s="244">
        <v>308.87686124999999</v>
      </c>
      <c r="FF96" s="244">
        <v>334.08210240000005</v>
      </c>
      <c r="FG96" s="244">
        <v>332.09537850000004</v>
      </c>
      <c r="FH96" s="318">
        <v>351.10211850000002</v>
      </c>
      <c r="FI96" s="318">
        <v>319.66945830000003</v>
      </c>
      <c r="FJ96" s="318">
        <v>296.72154180000007</v>
      </c>
      <c r="FK96" s="318">
        <v>329.14563885000001</v>
      </c>
      <c r="FL96" s="318">
        <v>318.83893290000003</v>
      </c>
      <c r="FM96" s="318">
        <v>300.43130265000002</v>
      </c>
      <c r="FN96" s="318">
        <v>315.81254114999984</v>
      </c>
      <c r="FO96" s="318">
        <v>296.41975650000001</v>
      </c>
      <c r="FP96" s="318">
        <v>333.21806370000002</v>
      </c>
      <c r="FQ96" s="318">
        <v>327.68003745000004</v>
      </c>
      <c r="FR96" s="318">
        <v>344.20884254999999</v>
      </c>
      <c r="FS96" s="318">
        <v>322.42789890000017</v>
      </c>
      <c r="FT96" s="318">
        <v>370.48990409999993</v>
      </c>
      <c r="FU96" s="318">
        <v>318.03529680000014</v>
      </c>
      <c r="FV96" s="318">
        <v>310.11159555</v>
      </c>
      <c r="FW96" s="318">
        <v>346.15025415000002</v>
      </c>
      <c r="FX96" s="318">
        <v>320.9793957</v>
      </c>
      <c r="FY96" s="318">
        <v>320.32245015000007</v>
      </c>
      <c r="FZ96" s="318">
        <v>326.88041715000003</v>
      </c>
      <c r="GA96" s="318">
        <v>316.34010135</v>
      </c>
      <c r="GB96" s="318">
        <v>263.87348805000005</v>
      </c>
      <c r="GC96" s="318">
        <v>156.45697559999996</v>
      </c>
      <c r="GD96" s="318">
        <v>204.49339560000001</v>
      </c>
      <c r="GE96" s="318">
        <v>261.19181340000017</v>
      </c>
      <c r="GF96" s="318">
        <v>319.79206440000002</v>
      </c>
      <c r="GG96" s="318">
        <v>273.68274195000004</v>
      </c>
      <c r="GH96" s="318">
        <v>286.29177435000003</v>
      </c>
      <c r="GI96" s="318">
        <v>298.01713409999985</v>
      </c>
      <c r="GJ96" s="318">
        <v>266.78083409999994</v>
      </c>
      <c r="GK96" s="318">
        <v>286.78496219999994</v>
      </c>
      <c r="GL96" s="318">
        <v>237.81421664999999</v>
      </c>
      <c r="GM96" s="318">
        <v>259.60902929999997</v>
      </c>
    </row>
    <row r="97" spans="1:195" s="233" customFormat="1" ht="13.9" customHeight="1">
      <c r="A97" s="228" t="s">
        <v>37</v>
      </c>
      <c r="B97" s="229">
        <v>381.19887962147709</v>
      </c>
      <c r="C97" s="229">
        <v>395.82668587607276</v>
      </c>
      <c r="D97" s="229">
        <v>434.26763989899149</v>
      </c>
      <c r="E97" s="229">
        <v>429.98627947248997</v>
      </c>
      <c r="F97" s="229">
        <v>442.72051213555858</v>
      </c>
      <c r="G97" s="229">
        <v>438.42031308544023</v>
      </c>
      <c r="H97" s="229">
        <v>468.66664448140767</v>
      </c>
      <c r="I97" s="229">
        <v>408.71745074328561</v>
      </c>
      <c r="J97" s="229">
        <v>418.36593289138216</v>
      </c>
      <c r="K97" s="229">
        <v>415.55108436411911</v>
      </c>
      <c r="L97" s="229">
        <v>409.93245743518457</v>
      </c>
      <c r="M97" s="229">
        <v>419.59837399076412</v>
      </c>
      <c r="N97" s="229">
        <v>390.25540808161827</v>
      </c>
      <c r="O97" s="229">
        <v>397.5762249660317</v>
      </c>
      <c r="P97" s="229">
        <v>453.42301952852597</v>
      </c>
      <c r="Q97" s="229">
        <v>411.39864784199074</v>
      </c>
      <c r="R97" s="229">
        <v>457.64833124868085</v>
      </c>
      <c r="S97" s="229">
        <v>450.80878067660893</v>
      </c>
      <c r="T97" s="229">
        <v>467.30717001033679</v>
      </c>
      <c r="U97" s="229">
        <v>407.10522968742316</v>
      </c>
      <c r="V97" s="229">
        <v>426.75488067590624</v>
      </c>
      <c r="W97" s="229">
        <v>438.14877314467338</v>
      </c>
      <c r="X97" s="229">
        <v>425.28726746638893</v>
      </c>
      <c r="Y97" s="229">
        <v>409.35397874164545</v>
      </c>
      <c r="Z97" s="229">
        <v>414.18600398966583</v>
      </c>
      <c r="AA97" s="229">
        <v>403.15109648966592</v>
      </c>
      <c r="AB97" s="229">
        <v>468.23526548966589</v>
      </c>
      <c r="AC97" s="229">
        <v>421.31032628966591</v>
      </c>
      <c r="AD97" s="229">
        <v>461.96347263966584</v>
      </c>
      <c r="AE97" s="229">
        <v>459.12868633966582</v>
      </c>
      <c r="AF97" s="229">
        <v>483.77793133966594</v>
      </c>
      <c r="AG97" s="229">
        <v>424.14735978966587</v>
      </c>
      <c r="AH97" s="229">
        <v>412.30994768966593</v>
      </c>
      <c r="AI97" s="229">
        <v>460.13991573966592</v>
      </c>
      <c r="AJ97" s="229">
        <v>431.79219123966584</v>
      </c>
      <c r="AK97" s="229">
        <v>404.13481003966592</v>
      </c>
      <c r="AL97" s="229">
        <v>414.45561638966581</v>
      </c>
      <c r="AM97" s="229">
        <v>411.34075763966575</v>
      </c>
      <c r="AN97" s="229">
        <v>412.24024258966585</v>
      </c>
      <c r="AO97" s="229">
        <v>431.91375423966576</v>
      </c>
      <c r="AP97" s="229">
        <v>424.02009583966588</v>
      </c>
      <c r="AQ97" s="229">
        <v>398.87024458966584</v>
      </c>
      <c r="AR97" s="229">
        <v>471.35931638966588</v>
      </c>
      <c r="AS97" s="229">
        <v>387.87128378966588</v>
      </c>
      <c r="AT97" s="229">
        <v>388.27112713966591</v>
      </c>
      <c r="AU97" s="229">
        <v>418.29695683966588</v>
      </c>
      <c r="AV97" s="229">
        <v>378.03887683966587</v>
      </c>
      <c r="AW97" s="229">
        <v>400.85389438966581</v>
      </c>
      <c r="AX97" s="229">
        <v>373.83832448966587</v>
      </c>
      <c r="AY97" s="229">
        <v>372.84516023966592</v>
      </c>
      <c r="AZ97" s="229">
        <v>404.80792998966592</v>
      </c>
      <c r="BA97" s="229">
        <v>397.85244308966583</v>
      </c>
      <c r="BB97" s="229">
        <v>411.17401183966581</v>
      </c>
      <c r="BC97" s="229">
        <v>419.87540163966599</v>
      </c>
      <c r="BD97" s="229">
        <v>460.35254313966573</v>
      </c>
      <c r="BE97" s="229">
        <v>386.49531868966596</v>
      </c>
      <c r="BF97" s="229">
        <v>399.59406953966584</v>
      </c>
      <c r="BG97" s="229">
        <v>414.935933189666</v>
      </c>
      <c r="BH97" s="229">
        <v>390.68012188966605</v>
      </c>
      <c r="BI97" s="229">
        <v>399.95284608966585</v>
      </c>
      <c r="BJ97" s="229">
        <v>347.22588103966592</v>
      </c>
      <c r="BK97" s="229">
        <v>365.91236588966586</v>
      </c>
      <c r="BL97" s="229">
        <v>417.60793808966594</v>
      </c>
      <c r="BM97" s="229">
        <v>393.18254773966584</v>
      </c>
      <c r="BN97" s="229">
        <v>401.51226783966587</v>
      </c>
      <c r="BO97" s="229">
        <v>414.19010508966585</v>
      </c>
      <c r="BP97" s="229">
        <v>446.46863158966596</v>
      </c>
      <c r="BQ97" s="229">
        <v>379.03980703966579</v>
      </c>
      <c r="BR97" s="229">
        <v>389.72983548966585</v>
      </c>
      <c r="BS97" s="229">
        <v>394.92724388966587</v>
      </c>
      <c r="BT97" s="229">
        <v>389.75835643966582</v>
      </c>
      <c r="BU97" s="229">
        <v>388.45077528966578</v>
      </c>
      <c r="BV97" s="229">
        <v>356.1928224896659</v>
      </c>
      <c r="BW97" s="229">
        <v>365.71462398966582</v>
      </c>
      <c r="BX97" s="229">
        <v>400.73976123966588</v>
      </c>
      <c r="BY97" s="229">
        <v>381.52385243966586</v>
      </c>
      <c r="BZ97" s="229">
        <v>393.69492858966584</v>
      </c>
      <c r="CA97" s="229">
        <v>393.90680768966592</v>
      </c>
      <c r="CB97" s="229">
        <v>410.70337618966579</v>
      </c>
      <c r="CC97" s="229">
        <v>389.95942808966595</v>
      </c>
      <c r="CD97" s="229">
        <v>386.57724643966583</v>
      </c>
      <c r="CE97" s="229">
        <v>371.08984928966589</v>
      </c>
      <c r="CF97" s="229">
        <v>356.57911663966581</v>
      </c>
      <c r="CG97" s="229">
        <v>368.44917933966587</v>
      </c>
      <c r="CH97" s="229">
        <v>336.2072061396658</v>
      </c>
      <c r="CI97" s="229">
        <v>343.22874588966584</v>
      </c>
      <c r="CJ97" s="229">
        <v>373.77928573966585</v>
      </c>
      <c r="CK97" s="229">
        <v>337.17490473966592</v>
      </c>
      <c r="CL97" s="229">
        <v>363.77260858966588</v>
      </c>
      <c r="CM97" s="229">
        <v>378.85981928966584</v>
      </c>
      <c r="CN97" s="229">
        <v>386.69270723966588</v>
      </c>
      <c r="CO97" s="229">
        <v>365.37893978966599</v>
      </c>
      <c r="CP97" s="229">
        <v>321.66453253966586</v>
      </c>
      <c r="CQ97" s="229">
        <v>353.27209848966601</v>
      </c>
      <c r="CR97" s="229">
        <v>335.34577618966586</v>
      </c>
      <c r="CS97" s="229">
        <v>336.24495233966587</v>
      </c>
      <c r="CT97" s="229">
        <v>304.82633043966587</v>
      </c>
      <c r="CU97" s="229">
        <v>307.37271633966589</v>
      </c>
      <c r="CV97" s="229">
        <v>344.06446063966581</v>
      </c>
      <c r="CW97" s="229">
        <v>350.32314668966586</v>
      </c>
      <c r="CX97" s="229">
        <v>331.08236558966587</v>
      </c>
      <c r="CY97" s="229">
        <v>325.83564368966586</v>
      </c>
      <c r="CZ97" s="229">
        <v>388.59471503966563</v>
      </c>
      <c r="DA97" s="229">
        <v>352.80673098966582</v>
      </c>
      <c r="DB97" s="229">
        <v>325.97534183966587</v>
      </c>
      <c r="DC97" s="229">
        <v>363.12387863966592</v>
      </c>
      <c r="DD97" s="229">
        <v>331.3401751896659</v>
      </c>
      <c r="DE97" s="229">
        <v>333.90374853966591</v>
      </c>
      <c r="DF97" s="229">
        <v>321.69072528966592</v>
      </c>
      <c r="DG97" s="229">
        <v>314.97075443966588</v>
      </c>
      <c r="DH97" s="229">
        <v>348.54720138966582</v>
      </c>
      <c r="DI97" s="229">
        <v>343.71918543966586</v>
      </c>
      <c r="DJ97" s="229">
        <v>356.16830623966587</v>
      </c>
      <c r="DK97" s="229">
        <v>348.95075903966591</v>
      </c>
      <c r="DL97" s="229">
        <v>394.65255783966586</v>
      </c>
      <c r="DM97" s="229">
        <v>339.98827738966583</v>
      </c>
      <c r="DN97" s="229">
        <v>344.74403543966582</v>
      </c>
      <c r="DO97" s="229">
        <v>366.23182723966579</v>
      </c>
      <c r="DP97" s="229">
        <v>328.86021738966588</v>
      </c>
      <c r="DQ97" s="229">
        <v>357.40311148966583</v>
      </c>
      <c r="DR97" s="229">
        <v>334.60268193966596</v>
      </c>
      <c r="DS97" s="229">
        <v>328.05657383966587</v>
      </c>
      <c r="DT97" s="229">
        <v>368.66355658966586</v>
      </c>
      <c r="DU97" s="229">
        <v>360.6599422396659</v>
      </c>
      <c r="DV97" s="229">
        <v>360.48363018966586</v>
      </c>
      <c r="DW97" s="229">
        <v>378.0181686896658</v>
      </c>
      <c r="DX97" s="229">
        <v>419.27385258966586</v>
      </c>
      <c r="DY97" s="229">
        <v>353.21103613966579</v>
      </c>
      <c r="DZ97" s="229">
        <v>348.09775328966589</v>
      </c>
      <c r="EA97" s="229">
        <v>365.00577138966577</v>
      </c>
      <c r="EB97" s="229">
        <v>347.72145268966585</v>
      </c>
      <c r="EC97" s="229">
        <v>366.48771563966591</v>
      </c>
      <c r="ED97" s="229">
        <v>346.10315593966584</v>
      </c>
      <c r="EE97" s="229">
        <v>368.05481328966584</v>
      </c>
      <c r="EF97" s="229">
        <v>393.49881258966593</v>
      </c>
      <c r="EG97" s="229">
        <v>385.30260043966581</v>
      </c>
      <c r="EH97" s="229">
        <v>379.85627028966593</v>
      </c>
      <c r="EI97" s="229">
        <v>391.67504828966588</v>
      </c>
      <c r="EJ97" s="229">
        <v>413.46906963966592</v>
      </c>
      <c r="EK97" s="229">
        <v>387.7547755396659</v>
      </c>
      <c r="EL97" s="229">
        <v>375.86025878966586</v>
      </c>
      <c r="EM97" s="229">
        <v>369.78293823966567</v>
      </c>
      <c r="EN97" s="229">
        <v>368.56809903966604</v>
      </c>
      <c r="EO97" s="229">
        <v>371.57580663966587</v>
      </c>
      <c r="EP97" s="229">
        <v>345.96180873966586</v>
      </c>
      <c r="EQ97" s="229">
        <v>346.74181128966592</v>
      </c>
      <c r="ER97" s="229">
        <v>403.56173668966602</v>
      </c>
      <c r="ES97" s="229">
        <v>366.35713303966577</v>
      </c>
      <c r="ET97" s="229">
        <v>399.0874150896658</v>
      </c>
      <c r="EU97" s="229">
        <v>410.43274298966588</v>
      </c>
      <c r="EV97" s="229">
        <v>416.64698598966601</v>
      </c>
      <c r="EW97" s="229">
        <v>391.59599953966585</v>
      </c>
      <c r="EX97" s="229">
        <v>370.88610413966592</v>
      </c>
      <c r="EY97" s="229">
        <v>380.59498928966588</v>
      </c>
      <c r="EZ97" s="229">
        <v>376.33268873966597</v>
      </c>
      <c r="FA97" s="229">
        <v>377.30337928966583</v>
      </c>
      <c r="FB97" s="229">
        <v>363.39780698966587</v>
      </c>
      <c r="FC97" s="229">
        <v>354.1127700896659</v>
      </c>
      <c r="FD97" s="229">
        <v>416.58201468966587</v>
      </c>
      <c r="FE97" s="229">
        <v>380.04602883966584</v>
      </c>
      <c r="FF97" s="229">
        <v>411.98284328966588</v>
      </c>
      <c r="FG97" s="229">
        <v>413.12841598966588</v>
      </c>
      <c r="FH97" s="229">
        <v>440.7914880896659</v>
      </c>
      <c r="FI97" s="229">
        <v>407.40808948966588</v>
      </c>
      <c r="FJ97" s="229">
        <v>373.13505758966591</v>
      </c>
      <c r="FK97" s="229">
        <v>408.50256413966588</v>
      </c>
      <c r="FL97" s="229">
        <v>392.4403067896659</v>
      </c>
      <c r="FM97" s="229">
        <v>377.47958523966588</v>
      </c>
      <c r="FN97" s="229">
        <v>387.87831523966571</v>
      </c>
      <c r="FO97" s="229">
        <v>365.33298958966594</v>
      </c>
      <c r="FP97" s="229">
        <v>411.3768243896659</v>
      </c>
      <c r="FQ97" s="229">
        <v>407.71597403966592</v>
      </c>
      <c r="FR97" s="229">
        <v>426.78343973966588</v>
      </c>
      <c r="FS97" s="229">
        <v>407.17874768966601</v>
      </c>
      <c r="FT97" s="229">
        <v>469.49943378966577</v>
      </c>
      <c r="FU97" s="229">
        <v>412.26158408966603</v>
      </c>
      <c r="FV97" s="229">
        <v>390.8556046396659</v>
      </c>
      <c r="FW97" s="229">
        <v>433.25103693966588</v>
      </c>
      <c r="FX97" s="229">
        <v>398.87616688966585</v>
      </c>
      <c r="FY97" s="229">
        <v>403.69305243966591</v>
      </c>
      <c r="FZ97" s="229">
        <v>404.5773658396659</v>
      </c>
      <c r="GA97" s="229">
        <v>393.50135453966584</v>
      </c>
      <c r="GB97" s="229">
        <v>316.17572013966594</v>
      </c>
      <c r="GC97" s="229">
        <v>173.87583808966582</v>
      </c>
      <c r="GD97" s="229">
        <v>236.75233418966587</v>
      </c>
      <c r="GE97" s="229">
        <v>324.06977568966602</v>
      </c>
      <c r="GF97" s="229">
        <v>410.8185808896659</v>
      </c>
      <c r="GG97" s="229">
        <v>357.83484013966591</v>
      </c>
      <c r="GH97" s="229">
        <v>366.13389113966588</v>
      </c>
      <c r="GI97" s="229">
        <v>374.53815278966573</v>
      </c>
      <c r="GJ97" s="229">
        <v>321.21619678966579</v>
      </c>
      <c r="GK97" s="229">
        <v>354.6258091896658</v>
      </c>
      <c r="GL97" s="229">
        <v>287.65749243966582</v>
      </c>
      <c r="GM97" s="229">
        <v>314.22107038966584</v>
      </c>
    </row>
    <row r="98" spans="1:195" ht="13.5" thickBot="1">
      <c r="A98" s="250"/>
      <c r="B98" s="250"/>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0"/>
      <c r="AZ98" s="250"/>
      <c r="BA98" s="250"/>
      <c r="BB98" s="250"/>
      <c r="BC98" s="250"/>
      <c r="BD98" s="250"/>
      <c r="BE98" s="250"/>
      <c r="BF98" s="250"/>
      <c r="BG98" s="250"/>
      <c r="BH98" s="250"/>
      <c r="BI98" s="250"/>
      <c r="BJ98" s="250"/>
      <c r="BK98" s="250"/>
      <c r="BL98" s="250"/>
      <c r="BM98" s="250"/>
      <c r="BN98" s="250"/>
      <c r="BO98" s="250"/>
      <c r="BP98" s="250"/>
      <c r="BQ98" s="250"/>
      <c r="BR98" s="250"/>
      <c r="BS98" s="250"/>
      <c r="BT98" s="250"/>
      <c r="BU98" s="250"/>
      <c r="BV98" s="250"/>
      <c r="BW98" s="250"/>
      <c r="BX98" s="250"/>
      <c r="BY98" s="250"/>
      <c r="BZ98" s="250"/>
      <c r="CA98" s="250"/>
      <c r="CB98" s="250"/>
      <c r="CC98" s="250"/>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c r="DJ98" s="251"/>
      <c r="DK98" s="251"/>
      <c r="DL98" s="251"/>
      <c r="DM98" s="251"/>
      <c r="DN98" s="251"/>
      <c r="DO98" s="251"/>
      <c r="DP98" s="251"/>
      <c r="DQ98" s="251"/>
      <c r="DR98" s="251"/>
      <c r="DS98" s="251"/>
      <c r="DT98" s="251"/>
      <c r="DU98" s="251"/>
      <c r="DV98" s="251"/>
      <c r="DW98" s="251"/>
      <c r="DX98" s="251"/>
      <c r="DY98" s="251"/>
      <c r="DZ98" s="251"/>
      <c r="EA98" s="251"/>
      <c r="EB98" s="251"/>
      <c r="EC98" s="251"/>
      <c r="ED98" s="251"/>
      <c r="EE98" s="251"/>
      <c r="EF98" s="251"/>
      <c r="EG98" s="251"/>
      <c r="EH98" s="251"/>
      <c r="EI98" s="251"/>
      <c r="EJ98" s="251"/>
      <c r="EK98" s="251"/>
      <c r="EL98" s="251"/>
      <c r="EM98" s="251"/>
      <c r="EN98" s="251"/>
      <c r="EO98" s="251"/>
      <c r="EP98" s="251"/>
      <c r="EQ98" s="251"/>
      <c r="ER98" s="251"/>
      <c r="ES98" s="251"/>
      <c r="ET98" s="251"/>
      <c r="EU98" s="251"/>
      <c r="EV98" s="251"/>
      <c r="EW98" s="251"/>
      <c r="EX98" s="251"/>
      <c r="EY98" s="251"/>
      <c r="EZ98" s="251"/>
      <c r="FA98" s="251"/>
      <c r="FB98" s="251"/>
      <c r="FC98" s="251"/>
      <c r="FD98" s="251"/>
      <c r="FE98" s="313"/>
      <c r="FF98" s="313"/>
      <c r="FG98" s="313"/>
      <c r="FH98" s="313"/>
      <c r="FI98" s="313"/>
      <c r="FJ98" s="313"/>
      <c r="FK98" s="313"/>
      <c r="FL98" s="313"/>
      <c r="FM98" s="313"/>
      <c r="FN98" s="313"/>
      <c r="FO98" s="313"/>
      <c r="FP98" s="313"/>
      <c r="FQ98" s="313"/>
      <c r="FR98" s="313"/>
      <c r="FS98" s="313"/>
      <c r="FT98" s="313"/>
      <c r="FU98" s="313"/>
      <c r="FV98" s="313"/>
      <c r="FW98" s="313"/>
      <c r="FX98" s="313"/>
      <c r="FY98" s="313"/>
      <c r="FZ98" s="313"/>
      <c r="GA98" s="313"/>
      <c r="GB98" s="313"/>
      <c r="GC98" s="313"/>
      <c r="GD98" s="313"/>
      <c r="GE98" s="313"/>
      <c r="GF98" s="313"/>
      <c r="GG98" s="313"/>
      <c r="GH98" s="313"/>
      <c r="GI98" s="313"/>
      <c r="GJ98" s="313"/>
      <c r="GK98" s="313"/>
      <c r="GL98" s="313"/>
      <c r="GM98" s="313"/>
    </row>
    <row r="99" spans="1:195">
      <c r="CA99" s="186"/>
      <c r="DY99" s="186"/>
      <c r="DZ99" s="186"/>
      <c r="EA99" s="186"/>
      <c r="EB99" s="186"/>
      <c r="EC99" s="186"/>
      <c r="ED99" s="186"/>
      <c r="EE99" s="186"/>
      <c r="EF99" s="186"/>
      <c r="EG99" s="186"/>
      <c r="EH99" s="186"/>
      <c r="EI99" s="186"/>
      <c r="EJ99" s="186"/>
      <c r="EK99" s="186"/>
      <c r="EL99" s="186"/>
      <c r="EM99" s="186"/>
      <c r="EN99" s="186"/>
      <c r="EO99" s="186"/>
      <c r="EP99" s="186"/>
      <c r="EQ99" s="186"/>
      <c r="ER99" s="186"/>
      <c r="ES99" s="186"/>
      <c r="ET99" s="186"/>
      <c r="EU99" s="186"/>
      <c r="EV99" s="186"/>
      <c r="EW99" s="186"/>
      <c r="EX99" s="186"/>
      <c r="EY99" s="186"/>
      <c r="EZ99" s="186"/>
      <c r="FA99" s="186"/>
      <c r="FB99" s="186"/>
      <c r="FC99" s="186"/>
      <c r="FD99" s="186"/>
      <c r="FN99" s="320"/>
      <c r="FO99" s="320"/>
      <c r="FP99" s="320"/>
      <c r="FQ99" s="320"/>
      <c r="FR99" s="320"/>
      <c r="FS99" s="320"/>
      <c r="FT99" s="320"/>
      <c r="FU99" s="320"/>
      <c r="FV99" s="320"/>
      <c r="FW99" s="320"/>
      <c r="FX99" s="320"/>
      <c r="FY99" s="320"/>
      <c r="FZ99" s="320"/>
      <c r="GA99" s="320"/>
      <c r="GB99" s="320"/>
      <c r="GC99" s="320"/>
      <c r="GD99" s="320"/>
      <c r="GE99" s="320"/>
      <c r="GF99" s="320"/>
      <c r="GG99" s="320"/>
      <c r="GH99" s="320"/>
      <c r="GI99" s="320"/>
      <c r="GJ99" s="320"/>
      <c r="GK99" s="320"/>
      <c r="GL99" s="320"/>
      <c r="GM99" s="320"/>
    </row>
    <row r="100" spans="1:195">
      <c r="CA100" s="186"/>
      <c r="DX100" s="187"/>
      <c r="FN100" s="320"/>
      <c r="FO100" s="320"/>
      <c r="FP100" s="320"/>
      <c r="FQ100" s="320"/>
      <c r="FR100" s="320"/>
      <c r="FS100" s="320"/>
      <c r="FT100" s="320"/>
      <c r="FU100" s="320"/>
      <c r="FV100" s="320"/>
      <c r="FW100" s="320"/>
      <c r="FX100" s="320"/>
      <c r="FY100" s="320"/>
      <c r="FZ100" s="320"/>
      <c r="GA100" s="320"/>
      <c r="GB100" s="320"/>
      <c r="GC100" s="320"/>
      <c r="GD100" s="320"/>
      <c r="GE100" s="320"/>
      <c r="GF100" s="320"/>
      <c r="GG100" s="320"/>
      <c r="GH100" s="320"/>
      <c r="GI100" s="320"/>
      <c r="GJ100" s="320"/>
      <c r="GK100" s="320"/>
      <c r="GL100" s="320"/>
      <c r="GM100" s="320"/>
    </row>
    <row r="101" spans="1:195">
      <c r="CA101" s="186"/>
      <c r="DX101" s="187"/>
      <c r="FN101" s="320"/>
      <c r="FO101" s="320"/>
      <c r="FP101" s="320"/>
      <c r="FQ101" s="320"/>
      <c r="FR101" s="320"/>
      <c r="FS101" s="320"/>
      <c r="FT101" s="320"/>
      <c r="FU101" s="320"/>
      <c r="FV101" s="320"/>
      <c r="FW101" s="320"/>
      <c r="FX101" s="320"/>
      <c r="FY101" s="320"/>
      <c r="FZ101" s="320"/>
      <c r="GA101" s="320"/>
      <c r="GB101" s="320"/>
      <c r="GC101" s="320"/>
      <c r="GD101" s="320"/>
      <c r="GE101" s="320"/>
      <c r="GF101" s="320"/>
      <c r="GG101" s="320"/>
      <c r="GH101" s="320"/>
      <c r="GI101" s="320"/>
      <c r="GJ101" s="320"/>
      <c r="GK101" s="320"/>
      <c r="GL101" s="320"/>
      <c r="GM101" s="320"/>
    </row>
    <row r="102" spans="1:195">
      <c r="CA102" s="186"/>
      <c r="DX102" s="187"/>
      <c r="FN102" s="320"/>
      <c r="FO102" s="320"/>
      <c r="FP102" s="320"/>
      <c r="FQ102" s="320"/>
      <c r="FR102" s="320"/>
      <c r="FS102" s="320"/>
      <c r="FT102" s="320"/>
      <c r="FU102" s="320"/>
      <c r="FV102" s="320"/>
      <c r="FW102" s="320"/>
      <c r="FX102" s="320"/>
      <c r="FY102" s="320"/>
      <c r="FZ102" s="320"/>
      <c r="GA102" s="320"/>
      <c r="GB102" s="320"/>
      <c r="GC102" s="320"/>
      <c r="GD102" s="320"/>
      <c r="GE102" s="320"/>
      <c r="GF102" s="320"/>
      <c r="GG102" s="320"/>
      <c r="GH102" s="320"/>
      <c r="GI102" s="320"/>
      <c r="GJ102" s="320"/>
      <c r="GK102" s="320"/>
      <c r="GL102" s="320"/>
      <c r="GM102" s="320"/>
    </row>
    <row r="103" spans="1:195">
      <c r="CA103" s="186"/>
      <c r="DX103" s="187"/>
      <c r="FN103" s="320"/>
      <c r="FO103" s="320"/>
      <c r="FP103" s="320"/>
      <c r="FQ103" s="320"/>
      <c r="FR103" s="320"/>
      <c r="FS103" s="320"/>
      <c r="FT103" s="320"/>
      <c r="FU103" s="320"/>
      <c r="FV103" s="320"/>
      <c r="FW103" s="320"/>
      <c r="FX103" s="320"/>
      <c r="FY103" s="320"/>
      <c r="FZ103" s="320"/>
      <c r="GA103" s="320"/>
      <c r="GB103" s="320"/>
      <c r="GC103" s="320"/>
      <c r="GD103" s="320"/>
      <c r="GE103" s="320"/>
      <c r="GF103" s="320"/>
      <c r="GG103" s="320"/>
      <c r="GH103" s="320"/>
      <c r="GI103" s="320"/>
      <c r="GJ103" s="320"/>
      <c r="GK103" s="320"/>
      <c r="GL103" s="320"/>
      <c r="GM103" s="320"/>
    </row>
    <row r="104" spans="1:195">
      <c r="CA104" s="186"/>
      <c r="DX104" s="187"/>
      <c r="FN104" s="320"/>
      <c r="FO104" s="320"/>
      <c r="FP104" s="320"/>
      <c r="FQ104" s="320"/>
      <c r="FR104" s="320"/>
      <c r="FS104" s="320"/>
      <c r="FT104" s="320"/>
      <c r="FU104" s="320"/>
      <c r="FV104" s="320"/>
      <c r="FW104" s="320"/>
      <c r="FX104" s="320"/>
      <c r="FY104" s="320"/>
      <c r="FZ104" s="320"/>
      <c r="GA104" s="320"/>
      <c r="GB104" s="320"/>
      <c r="GC104" s="320"/>
      <c r="GD104" s="320"/>
      <c r="GE104" s="320"/>
      <c r="GF104" s="320"/>
      <c r="GG104" s="320"/>
      <c r="GH104" s="320"/>
      <c r="GI104" s="320"/>
      <c r="GJ104" s="320"/>
      <c r="GK104" s="320"/>
      <c r="GL104" s="320"/>
      <c r="GM104" s="320"/>
    </row>
    <row r="105" spans="1:195" s="12" customFormat="1" ht="15">
      <c r="A105" s="16" t="s">
        <v>104</v>
      </c>
      <c r="FN105" s="321"/>
      <c r="FO105" s="321"/>
      <c r="FP105" s="321"/>
      <c r="FQ105" s="321"/>
      <c r="FR105" s="321"/>
      <c r="FS105" s="321"/>
      <c r="FT105" s="321"/>
      <c r="FU105" s="321"/>
      <c r="FV105" s="321"/>
      <c r="FW105" s="321"/>
      <c r="FX105" s="321"/>
      <c r="FY105" s="321"/>
      <c r="FZ105" s="321"/>
      <c r="GA105" s="321"/>
      <c r="GB105" s="321"/>
      <c r="GC105" s="321"/>
      <c r="GD105" s="321"/>
      <c r="GE105" s="321"/>
      <c r="GF105" s="321"/>
      <c r="GG105" s="321"/>
      <c r="GH105" s="321"/>
      <c r="GI105" s="321"/>
      <c r="GJ105" s="321"/>
      <c r="GK105" s="321"/>
      <c r="GL105" s="321"/>
      <c r="GM105" s="321"/>
    </row>
    <row r="106" spans="1:195" s="12" customFormat="1" ht="15">
      <c r="A106" s="16"/>
      <c r="FN106" s="321"/>
      <c r="FO106" s="321"/>
      <c r="FP106" s="321"/>
      <c r="FQ106" s="321"/>
      <c r="FR106" s="321"/>
      <c r="FS106" s="321"/>
      <c r="FT106" s="321"/>
      <c r="FU106" s="321"/>
      <c r="FV106" s="321"/>
      <c r="FW106" s="321"/>
      <c r="FX106" s="321"/>
      <c r="FY106" s="321"/>
      <c r="FZ106" s="321"/>
      <c r="GA106" s="321"/>
      <c r="GB106" s="321"/>
      <c r="GC106" s="321"/>
      <c r="GD106" s="321"/>
      <c r="GE106" s="321"/>
      <c r="GF106" s="321"/>
      <c r="GG106" s="321"/>
      <c r="GH106" s="321"/>
      <c r="GI106" s="321"/>
      <c r="GJ106" s="321"/>
      <c r="GK106" s="321"/>
      <c r="GL106" s="321"/>
      <c r="GM106" s="321"/>
    </row>
    <row r="107" spans="1:195" s="12" customFormat="1" ht="15">
      <c r="A107" s="228" t="s">
        <v>100</v>
      </c>
      <c r="B107" s="259"/>
      <c r="C107" s="259"/>
      <c r="D107" s="259"/>
      <c r="E107" s="259"/>
      <c r="F107" s="259"/>
      <c r="G107" s="259"/>
      <c r="H107" s="259"/>
      <c r="I107" s="259"/>
      <c r="J107" s="259"/>
      <c r="K107" s="259"/>
      <c r="L107" s="259"/>
      <c r="M107" s="259">
        <f t="shared" ref="M107" si="1305">SUM(B38:M38)</f>
        <v>47294.1</v>
      </c>
      <c r="N107" s="259">
        <f t="shared" ref="N107" si="1306">SUM(C38:N38)</f>
        <v>47489.7</v>
      </c>
      <c r="O107" s="259">
        <f t="shared" ref="O107" si="1307">SUM(D38:O38)</f>
        <v>47407.399999999994</v>
      </c>
      <c r="P107" s="259">
        <f t="shared" ref="P107" si="1308">SUM(E38:P38)</f>
        <v>47495.299999999996</v>
      </c>
      <c r="Q107" s="259">
        <f t="shared" ref="Q107" si="1309">SUM(F38:Q38)</f>
        <v>47324.1</v>
      </c>
      <c r="R107" s="259">
        <f t="shared" ref="R107" si="1310">SUM(G38:R38)</f>
        <v>47496.1</v>
      </c>
      <c r="S107" s="259">
        <f t="shared" ref="S107" si="1311">SUM(H38:S38)</f>
        <v>47573</v>
      </c>
      <c r="T107" s="259">
        <f t="shared" ref="T107" si="1312">SUM(I38:T38)</f>
        <v>47930.899999999994</v>
      </c>
      <c r="U107" s="259">
        <f t="shared" ref="U107" si="1313">SUM(J38:U38)</f>
        <v>48138.799999999996</v>
      </c>
      <c r="V107" s="259">
        <f t="shared" ref="V107" si="1314">SUM(K38:V38)</f>
        <v>48267.499999999993</v>
      </c>
      <c r="W107" s="259">
        <f t="shared" ref="W107" si="1315">SUM(L38:W38)</f>
        <v>48481.899999999994</v>
      </c>
      <c r="X107" s="259">
        <f t="shared" ref="X107" si="1316">SUM(M38:X38)</f>
        <v>48432.19999999999</v>
      </c>
      <c r="Y107" s="259">
        <f t="shared" ref="Y107" si="1317">SUM(N38:Y38)</f>
        <v>48185.599999999999</v>
      </c>
      <c r="Z107" s="259">
        <f t="shared" ref="Z107" si="1318">SUM(O38:Z38)</f>
        <v>48177.203345510999</v>
      </c>
      <c r="AA107" s="259">
        <f t="shared" ref="AA107" si="1319">SUM(P38:AA38)</f>
        <v>48162.221253468</v>
      </c>
      <c r="AB107" s="259">
        <f t="shared" ref="AB107" si="1320">SUM(Q38:AB38)</f>
        <v>48200.694179327998</v>
      </c>
      <c r="AC107" s="259">
        <f t="shared" ref="AC107" si="1321">SUM(R38:AC38)</f>
        <v>48421.604695382994</v>
      </c>
      <c r="AD107" s="259">
        <f t="shared" ref="AD107" si="1322">SUM(S38:AD38)</f>
        <v>48515.899726481002</v>
      </c>
      <c r="AE107" s="259">
        <f t="shared" ref="AE107" si="1323">SUM(T38:AE38)</f>
        <v>48583.508163294988</v>
      </c>
      <c r="AF107" s="259">
        <f t="shared" ref="AF107" si="1324">SUM(U38:AF38)</f>
        <v>48342.496459946</v>
      </c>
      <c r="AG107" s="259">
        <f t="shared" ref="AG107" si="1325">SUM(V38:AG38)</f>
        <v>48382.702436631</v>
      </c>
      <c r="AH107" s="259">
        <f t="shared" ref="AH107" si="1326">SUM(W38:AH38)</f>
        <v>48403.751366290002</v>
      </c>
      <c r="AI107" s="259">
        <f t="shared" ref="AI107" si="1327">SUM(X38:AI38)</f>
        <v>48534.433404693002</v>
      </c>
      <c r="AJ107" s="259">
        <f t="shared" ref="AJ107" si="1328">SUM(Y38:AJ38)</f>
        <v>48873.682487255996</v>
      </c>
      <c r="AK107" s="259">
        <f t="shared" ref="AK107" si="1329">SUM(Z38:AK38)</f>
        <v>49045.917409610003</v>
      </c>
      <c r="AL107" s="259">
        <f t="shared" ref="AL107" si="1330">SUM(AA38:AL38)</f>
        <v>49107.896550172001</v>
      </c>
      <c r="AM107" s="259">
        <f t="shared" ref="AM107" si="1331">SUM(AB38:AM38)</f>
        <v>49370.480083706003</v>
      </c>
      <c r="AN107" s="259">
        <f t="shared" ref="AN107" si="1332">SUM(AC38:AN38)</f>
        <v>49346.657983205005</v>
      </c>
      <c r="AO107" s="259">
        <f t="shared" ref="AO107" si="1333">SUM(AD38:AO38)</f>
        <v>49543.697431082997</v>
      </c>
      <c r="AP107" s="259">
        <f t="shared" ref="AP107" si="1334">SUM(AE38:AP38)</f>
        <v>49480.815334506995</v>
      </c>
      <c r="AQ107" s="259">
        <f t="shared" ref="AQ107" si="1335">SUM(AF38:AQ38)</f>
        <v>49299.315724003995</v>
      </c>
      <c r="AR107" s="259">
        <f t="shared" ref="AR107" si="1336">SUM(AG38:AR38)</f>
        <v>49387.461640543988</v>
      </c>
      <c r="AS107" s="259">
        <f t="shared" ref="AS107" si="1337">SUM(AH38:AS38)</f>
        <v>49492.418261350009</v>
      </c>
      <c r="AT107" s="259">
        <f t="shared" ref="AT107" si="1338">SUM(AI38:AT38)</f>
        <v>49486.813280101</v>
      </c>
      <c r="AU107" s="259">
        <f t="shared" ref="AU107" si="1339">SUM(AJ38:AU38)</f>
        <v>49410.658597853915</v>
      </c>
      <c r="AV107" s="259">
        <f t="shared" ref="AV107" si="1340">SUM(AK38:AV38)</f>
        <v>49228.841325399233</v>
      </c>
      <c r="AW107" s="259">
        <f t="shared" ref="AW107" si="1341">SUM(AL38:AW38)</f>
        <v>49075.002093977891</v>
      </c>
      <c r="AX107" s="259">
        <f t="shared" ref="AX107" si="1342">SUM(AM38:AX38)</f>
        <v>48859.397713593527</v>
      </c>
      <c r="AY107" s="259">
        <f t="shared" ref="AY107" si="1343">SUM(AN38:AY38)</f>
        <v>48517.362940453699</v>
      </c>
      <c r="AZ107" s="259">
        <f t="shared" ref="AZ107" si="1344">SUM(AO38:AZ38)</f>
        <v>48353.026567984562</v>
      </c>
      <c r="BA107" s="259">
        <f t="shared" ref="BA107" si="1345">SUM(AP38:BA38)</f>
        <v>47999.688732241048</v>
      </c>
      <c r="BB107" s="259">
        <f t="shared" ref="BB107" si="1346">SUM(AQ38:BB38)</f>
        <v>47770.141838088581</v>
      </c>
      <c r="BC107" s="259">
        <f t="shared" ref="BC107" si="1347">SUM(AR38:BC38)</f>
        <v>47734.653290690578</v>
      </c>
      <c r="BD107" s="259">
        <f t="shared" ref="BD107" si="1348">SUM(AS38:BD38)</f>
        <v>47629.852190649966</v>
      </c>
      <c r="BE107" s="259">
        <f t="shared" ref="BE107" si="1349">SUM(AT38:BE38)</f>
        <v>47670.031186786058</v>
      </c>
      <c r="BF107" s="259">
        <f t="shared" ref="BF107" si="1350">SUM(AU38:BF38)</f>
        <v>47530.800941704692</v>
      </c>
      <c r="BG107" s="259">
        <f t="shared" ref="BG107" si="1351">SUM(AV38:BG38)</f>
        <v>47403.063799195959</v>
      </c>
      <c r="BH107" s="259">
        <f t="shared" ref="BH107" si="1352">SUM(AW38:BH38)</f>
        <v>47290.16324311385</v>
      </c>
      <c r="BI107" s="259">
        <f t="shared" ref="BI107" si="1353">SUM(AX38:BI38)</f>
        <v>47326.847589479941</v>
      </c>
      <c r="BJ107" s="259">
        <f t="shared" ref="BJ107" si="1354">SUM(AY38:BJ38)</f>
        <v>47462.939778421445</v>
      </c>
      <c r="BK107" s="259">
        <f t="shared" ref="BK107" si="1355">SUM(AZ38:BK38)</f>
        <v>47699.994211278274</v>
      </c>
      <c r="BL107" s="259">
        <f t="shared" ref="BL107" si="1356">SUM(BA38:BL38)</f>
        <v>47998.70523652641</v>
      </c>
      <c r="BM107" s="259">
        <f t="shared" ref="BM107" si="1357">SUM(BB38:BM38)</f>
        <v>48109.678797996916</v>
      </c>
      <c r="BN107" s="259">
        <f t="shared" ref="BN107" si="1358">SUM(BC38:BN38)</f>
        <v>48251.912172750395</v>
      </c>
      <c r="BO107" s="259">
        <f t="shared" ref="BO107" si="1359">SUM(BD38:BO38)</f>
        <v>48257.009969142397</v>
      </c>
      <c r="BP107" s="259">
        <f t="shared" ref="BP107" si="1360">SUM(BE38:BP38)</f>
        <v>48435.502896583013</v>
      </c>
      <c r="BQ107" s="259">
        <f t="shared" ref="BQ107" si="1361">SUM(BF38:BQ38)</f>
        <v>48415.709622761911</v>
      </c>
      <c r="BR107" s="259">
        <f t="shared" ref="BR107" si="1362">SUM(BG38:BR38)</f>
        <v>48537.032840976273</v>
      </c>
      <c r="BS107" s="259">
        <f t="shared" ref="BS107" si="1363">SUM(BH38:BS38)</f>
        <v>48583.513384180107</v>
      </c>
      <c r="BT107" s="259">
        <f t="shared" ref="BT107" si="1364">SUM(BI38:BT38)</f>
        <v>48809.029305112897</v>
      </c>
      <c r="BU107" s="259">
        <f t="shared" ref="BU107" si="1365">SUM(BJ38:BU38)</f>
        <v>48943.974484106315</v>
      </c>
      <c r="BV107" s="259">
        <f t="shared" ref="BV107" si="1366">SUM(BK38:BV38)</f>
        <v>48935.266624469004</v>
      </c>
      <c r="BW107" s="259">
        <f t="shared" ref="BW107" si="1367">SUM(BL38:BW38)</f>
        <v>48822.572203787</v>
      </c>
      <c r="BX107" s="259">
        <f t="shared" ref="BX107" si="1368">SUM(BM38:BX38)</f>
        <v>48775.674167574994</v>
      </c>
      <c r="BY107" s="259">
        <f t="shared" ref="BY107" si="1369">SUM(BN38:BY38)</f>
        <v>48638.495899269998</v>
      </c>
      <c r="BZ107" s="259">
        <f t="shared" ref="BZ107" si="1370">SUM(BO38:BZ38)</f>
        <v>48690.935741022993</v>
      </c>
      <c r="CA107" s="259">
        <f t="shared" ref="CA107" si="1371">SUM(BP38:CA38)</f>
        <v>48703.122366972988</v>
      </c>
      <c r="CB107" s="259">
        <f t="shared" ref="CB107" si="1372">SUM(BQ38:CB38)</f>
        <v>48300.125791457998</v>
      </c>
      <c r="CC107" s="259">
        <f t="shared" ref="CC107" si="1373">SUM(BR38:CC38)</f>
        <v>48312.089718290001</v>
      </c>
      <c r="CD107" s="259">
        <f t="shared" ref="CD107" si="1374">SUM(BS38:CD38)</f>
        <v>48445.098394806009</v>
      </c>
      <c r="CE107" s="259">
        <f t="shared" ref="CE107" si="1375">SUM(BT38:CE38)</f>
        <v>48347.204343508012</v>
      </c>
      <c r="CF107" s="259">
        <f t="shared" ref="CF107" si="1376">SUM(BU38:CF38)</f>
        <v>48005.398744402009</v>
      </c>
      <c r="CG107" s="259">
        <f t="shared" ref="CG107" si="1377">SUM(BV38:CG38)</f>
        <v>47617.644083659827</v>
      </c>
      <c r="CH107" s="259">
        <f t="shared" ref="CH107" si="1378">SUM(BW38:CH38)</f>
        <v>47488.540637756007</v>
      </c>
      <c r="CI107" s="259">
        <f t="shared" ref="CI107" si="1379">SUM(BX38:CI38)</f>
        <v>47824.807726076004</v>
      </c>
      <c r="CJ107" s="259">
        <f t="shared" ref="CJ107" si="1380">SUM(BY38:CJ38)</f>
        <v>47599.599659243002</v>
      </c>
      <c r="CK107" s="259">
        <f t="shared" ref="CK107" si="1381">SUM(BZ38:CK38)</f>
        <v>47597.997479883008</v>
      </c>
      <c r="CL107" s="259">
        <f t="shared" ref="CL107" si="1382">SUM(CA38:CL38)</f>
        <v>47490.802209948</v>
      </c>
      <c r="CM107" s="259">
        <f t="shared" ref="CM107" si="1383">SUM(CB38:CM38)</f>
        <v>47562.191245581002</v>
      </c>
      <c r="CN107" s="259">
        <f t="shared" ref="CN107" si="1384">SUM(CC38:CN38)</f>
        <v>47618.320881739004</v>
      </c>
      <c r="CO107" s="259">
        <f t="shared" ref="CO107" si="1385">SUM(CD38:CO38)</f>
        <v>47729.471067127</v>
      </c>
      <c r="CP107" s="259">
        <f t="shared" ref="CP107" si="1386">SUM(CE38:CP38)</f>
        <v>47398.910107944001</v>
      </c>
      <c r="CQ107" s="259">
        <f t="shared" ref="CQ107" si="1387">SUM(CF38:CQ38)</f>
        <v>47411.818974613998</v>
      </c>
      <c r="CR107" s="259">
        <f t="shared" ref="CR107" si="1388">SUM(CG38:CR38)</f>
        <v>47441.509529609008</v>
      </c>
      <c r="CS107" s="259">
        <f t="shared" ref="CS107" si="1389">SUM(CH38:CS38)</f>
        <v>47428.773443561004</v>
      </c>
      <c r="CT107" s="259">
        <f t="shared" ref="CT107" si="1390">SUM(CI38:CT38)</f>
        <v>47418.134661868004</v>
      </c>
      <c r="CU107" s="259">
        <f t="shared" ref="CU107" si="1391">SUM(CJ38:CU38)</f>
        <v>47006.779646213996</v>
      </c>
      <c r="CV107" s="259">
        <f t="shared" ref="CV107" si="1392">SUM(CK38:CV38)</f>
        <v>46866.849405217996</v>
      </c>
      <c r="CW107" s="259">
        <f t="shared" ref="CW107" si="1393">SUM(CL38:CW38)</f>
        <v>46922.047474892002</v>
      </c>
      <c r="CX107" s="259">
        <f t="shared" ref="CX107" si="1394">SUM(CM38:CX38)</f>
        <v>46793.964604052002</v>
      </c>
      <c r="CY107" s="259">
        <f t="shared" ref="CY107" si="1395">SUM(CN38:CY38)</f>
        <v>46433.655472744002</v>
      </c>
      <c r="CZ107" s="259">
        <f t="shared" ref="CZ107" si="1396">SUM(CO38:CZ38)</f>
        <v>46451.266971621</v>
      </c>
      <c r="DA107" s="259">
        <f t="shared" ref="DA107" si="1397">SUM(CP38:DA38)</f>
        <v>46187.332775636001</v>
      </c>
      <c r="DB107" s="259">
        <f t="shared" ref="DB107" si="1398">SUM(CQ38:DB38)</f>
        <v>46133.886474473999</v>
      </c>
      <c r="DC107" s="259">
        <f t="shared" ref="DC107" si="1399">SUM(CR38:DC38)</f>
        <v>46081.488316985997</v>
      </c>
      <c r="DD107" s="259">
        <f t="shared" ref="DD107" si="1400">SUM(CS38:DD38)</f>
        <v>46054.450161185996</v>
      </c>
      <c r="DE107" s="259">
        <f t="shared" ref="DE107" si="1401">SUM(CT38:DE38)</f>
        <v>46122.42354535</v>
      </c>
      <c r="DF107" s="259">
        <f t="shared" ref="DF107" si="1402">SUM(CU38:DF38)</f>
        <v>45999.595094560151</v>
      </c>
      <c r="DG107" s="259">
        <f t="shared" ref="DG107" si="1403">SUM(CV38:DG38)</f>
        <v>45903.526758507149</v>
      </c>
      <c r="DH107" s="259">
        <f t="shared" ref="DH107" si="1404">SUM(CW38:DH38)</f>
        <v>45945.924798889158</v>
      </c>
      <c r="DI107" s="259">
        <f t="shared" ref="DI107" si="1405">SUM(CX38:DI38)</f>
        <v>45796.303826126161</v>
      </c>
      <c r="DJ107" s="259">
        <f t="shared" ref="DJ107" si="1406">SUM(CY38:DJ38)</f>
        <v>45794.079358460163</v>
      </c>
      <c r="DK107" s="259">
        <f t="shared" ref="DK107" si="1407">SUM(CZ38:DK38)</f>
        <v>45900.693795171166</v>
      </c>
      <c r="DL107" s="259">
        <f t="shared" ref="DL107" si="1408">SUM(DA38:DL38)</f>
        <v>45785.890001231157</v>
      </c>
      <c r="DM107" s="259">
        <f t="shared" ref="DM107" si="1409">SUM(DB38:DM38)</f>
        <v>45694.130794151155</v>
      </c>
      <c r="DN107" s="259">
        <f t="shared" ref="DN107" si="1410">SUM(DC38:DN38)</f>
        <v>45828.929986828152</v>
      </c>
      <c r="DO107" s="259">
        <f t="shared" ref="DO107" si="1411">SUM(DD38:DO38)</f>
        <v>45839.147876190153</v>
      </c>
      <c r="DP107" s="259">
        <f t="shared" ref="DP107" si="1412">SUM(DE38:DP38)</f>
        <v>45718.651380619158</v>
      </c>
      <c r="DQ107" s="259">
        <f t="shared" ref="DQ107" si="1413">SUM(DF38:DQ38)</f>
        <v>45697.665401698163</v>
      </c>
      <c r="DR107" s="259">
        <f t="shared" ref="DR107" si="1414">SUM(DG38:DR38)</f>
        <v>45795.920839282007</v>
      </c>
      <c r="DS107" s="259">
        <f t="shared" ref="DS107" si="1415">SUM(DH38:DS38)</f>
        <v>45958.018907422011</v>
      </c>
      <c r="DT107" s="259">
        <f t="shared" ref="DT107" si="1416">SUM(DI38:DT38)</f>
        <v>46040.232302874007</v>
      </c>
      <c r="DU107" s="259">
        <f t="shared" ref="DU107" si="1417">SUM(DJ38:DU38)</f>
        <v>46125.775211991007</v>
      </c>
      <c r="DV107" s="259">
        <f t="shared" ref="DV107" si="1418">SUM(DK38:DV38)</f>
        <v>46178.443501964</v>
      </c>
      <c r="DW107" s="259">
        <f t="shared" ref="DW107" si="1419">SUM(DL38:DW38)</f>
        <v>46381.545262141008</v>
      </c>
      <c r="DX107" s="259">
        <f t="shared" ref="DX107" si="1420">SUM(DM38:DX38)</f>
        <v>46845.272806352012</v>
      </c>
      <c r="DY107" s="259">
        <f t="shared" ref="DY107" si="1421">SUM(DN38:DY38)</f>
        <v>46984.930485816003</v>
      </c>
      <c r="DZ107" s="259">
        <f t="shared" ref="DZ107" si="1422">SUM(DO38:DZ38)</f>
        <v>46860.870785986008</v>
      </c>
      <c r="EA107" s="259">
        <f t="shared" ref="EA107" si="1423">SUM(DP38:EA38)</f>
        <v>46841.480206558001</v>
      </c>
      <c r="EB107" s="259">
        <f t="shared" ref="EB107" si="1424">SUM(DQ38:EB38)</f>
        <v>46973.608627442001</v>
      </c>
      <c r="EC107" s="259">
        <f t="shared" ref="EC107" si="1425">SUM(DR38:EC38)</f>
        <v>46957.799525543</v>
      </c>
      <c r="ED107" s="259">
        <f t="shared" ref="ED107" si="1426">SUM(DS38:ED38)</f>
        <v>46777.658436555997</v>
      </c>
      <c r="EE107" s="259">
        <f t="shared" ref="EE107" si="1427">SUM(DT38:EE38)</f>
        <v>46720.389223846003</v>
      </c>
      <c r="EF107" s="259">
        <f t="shared" ref="EF107" si="1428">SUM(DU38:EF38)</f>
        <v>46742.593660676997</v>
      </c>
      <c r="EG107" s="259">
        <f t="shared" ref="EG107" si="1429">SUM(DV38:EG38)</f>
        <v>46866.709811371002</v>
      </c>
      <c r="EH107" s="259">
        <f t="shared" ref="EH107" si="1430">SUM(DW38:EH38)</f>
        <v>46885.851144577995</v>
      </c>
      <c r="EI107" s="259">
        <f t="shared" ref="EI107" si="1431">SUM(DX38:EI38)</f>
        <v>46801.830134551004</v>
      </c>
      <c r="EJ107" s="259">
        <f t="shared" ref="EJ107" si="1432">SUM(DY38:EJ38)</f>
        <v>46544.220456166004</v>
      </c>
      <c r="EK107" s="259">
        <f t="shared" ref="EK107" si="1433">SUM(DZ38:EK38)</f>
        <v>46654.461996965998</v>
      </c>
      <c r="EL107" s="259">
        <f t="shared" ref="EL107" si="1434">SUM(EA38:EL38)</f>
        <v>46932.428870126001</v>
      </c>
      <c r="EM107" s="259">
        <f t="shared" ref="EM107" si="1435">SUM(EB38:EM38)</f>
        <v>46956.294093436998</v>
      </c>
      <c r="EN107" s="259">
        <f t="shared" ref="EN107" si="1436">SUM(EC38:EN38)</f>
        <v>47037.388250682998</v>
      </c>
      <c r="EO107" s="259">
        <f t="shared" ref="EO107" si="1437">SUM(ED38:EO38)</f>
        <v>47116.260962364002</v>
      </c>
      <c r="EP107" s="259">
        <f t="shared" ref="EP107" si="1438">SUM(EE38:EP38)</f>
        <v>47488.503911800995</v>
      </c>
      <c r="EQ107" s="259">
        <f t="shared" ref="EQ107" si="1439">SUM(EF38:EQ38)</f>
        <v>47370.431455109996</v>
      </c>
      <c r="ER107" s="259">
        <f t="shared" ref="ER107" si="1440">SUM(EG38:ER38)</f>
        <v>47324.149714079002</v>
      </c>
      <c r="ES107" s="259">
        <f t="shared" ref="ES107" si="1441">SUM(EH38:ES38)</f>
        <v>47201.490103066004</v>
      </c>
      <c r="ET107" s="259">
        <f t="shared" ref="ET107" si="1442">SUM(EI38:ET38)</f>
        <v>47350.747134848003</v>
      </c>
      <c r="EU107" s="259">
        <f t="shared" ref="EU107" si="1443">SUM(EJ38:EU38)</f>
        <v>47695.160497472993</v>
      </c>
      <c r="EV107" s="259">
        <f t="shared" ref="EV107" si="1444">SUM(EK38:EV38)</f>
        <v>47761.292239439994</v>
      </c>
      <c r="EW107" s="259">
        <f t="shared" ref="EW107" si="1445">SUM(EL38:EW38)</f>
        <v>47896.144605656998</v>
      </c>
      <c r="EX107" s="259">
        <f t="shared" ref="EX107" si="1446">SUM(EM38:EX38)</f>
        <v>47709.285055102999</v>
      </c>
      <c r="EY107" s="259">
        <f t="shared" ref="EY107" si="1447">SUM(EN38:EY38)</f>
        <v>47746.923979773004</v>
      </c>
      <c r="EZ107" s="259">
        <f t="shared" ref="EZ107" si="1448">SUM(EO38:EZ38)</f>
        <v>47902.663929887996</v>
      </c>
      <c r="FA107" s="259">
        <f t="shared" ref="FA107" si="1449">SUM(EP38:FA38)</f>
        <v>48015.825664438999</v>
      </c>
      <c r="FB107" s="259">
        <f t="shared" ref="FB107" si="1450">SUM(EQ38:FB38)</f>
        <v>47718.353340583009</v>
      </c>
      <c r="FC107" s="259">
        <f t="shared" ref="FC107" si="1451">SUM(ER38:FC38)</f>
        <v>47969.699048515999</v>
      </c>
      <c r="FD107" s="259">
        <f t="shared" ref="FD107" si="1452">SUM(ES38:FD38)</f>
        <v>48017.051666384003</v>
      </c>
      <c r="FE107" s="259">
        <f t="shared" ref="FE107" si="1453">SUM(ET38:FE38)</f>
        <v>48062.257653174995</v>
      </c>
      <c r="FF107" s="259">
        <f t="shared" ref="FF107" si="1454">SUM(EU38:FF38)</f>
        <v>47916.861682012997</v>
      </c>
      <c r="FG107" s="259">
        <f t="shared" ref="FG107" si="1455">SUM(EV38:FG38)</f>
        <v>47592.862379079015</v>
      </c>
      <c r="FH107" s="259">
        <f t="shared" ref="FH107" si="1456">SUM(EW38:FH38)</f>
        <v>47582.594800659004</v>
      </c>
      <c r="FI107" s="259">
        <f t="shared" ref="FI107" si="1457">SUM(EX38:FI38)</f>
        <v>47526.145733902005</v>
      </c>
      <c r="FJ107" s="259">
        <f t="shared" ref="FJ107" si="1458">SUM(EY38:FJ38)</f>
        <v>47521.241772526002</v>
      </c>
      <c r="FK107" s="259">
        <f t="shared" ref="FK107" si="1459">SUM(EZ38:FK38)</f>
        <v>47463.981521009009</v>
      </c>
      <c r="FL107" s="259">
        <f t="shared" ref="FL107" si="1460">SUM(FA38:FL38)</f>
        <v>47255.837239739012</v>
      </c>
      <c r="FM107" s="259">
        <f t="shared" ref="FM107" si="1461">SUM(FB38:FM38)</f>
        <v>46971.662625768004</v>
      </c>
      <c r="FN107" s="259">
        <f t="shared" ref="FN107" si="1462">SUM(FC38:FN38)</f>
        <v>47168.206211352001</v>
      </c>
      <c r="FO107" s="259">
        <f t="shared" ref="FO107" si="1463">SUM(FD38:FO38)</f>
        <v>46895.977590190996</v>
      </c>
      <c r="FP107" s="259">
        <f t="shared" ref="FP107" si="1464">SUM(FE38:FP38)</f>
        <v>46689.788968478999</v>
      </c>
      <c r="FQ107" s="259">
        <f t="shared" ref="FQ107" si="1465">SUM(FF38:FQ38)</f>
        <v>46638.601755169999</v>
      </c>
      <c r="FR107" s="259">
        <f t="shared" ref="FR107" si="1466">SUM(FG38:FR38)</f>
        <v>46569.182752137</v>
      </c>
      <c r="FS107" s="259">
        <f t="shared" ref="FS107" si="1467">SUM(FH38:FS38)</f>
        <v>46457.968000641995</v>
      </c>
      <c r="FT107" s="259">
        <f t="shared" ref="FT107" si="1468">SUM(FI38:FT38)</f>
        <v>46499.327389018006</v>
      </c>
      <c r="FU107" s="259">
        <f t="shared" ref="FU107" si="1469">SUM(FJ38:FU38)</f>
        <v>46406.890475870001</v>
      </c>
      <c r="FV107" s="259">
        <f t="shared" ref="FV107" si="1470">SUM(FK38:FV38)</f>
        <v>46329.516768433998</v>
      </c>
      <c r="FW107" s="259">
        <f t="shared" ref="FW107" si="1471">SUM(FL38:FW38)</f>
        <v>46268.576201641998</v>
      </c>
      <c r="FX107" s="259">
        <f t="shared" ref="FX107" si="1472">SUM(FM38:FX38)</f>
        <v>46265.575325940998</v>
      </c>
      <c r="FY107" s="259">
        <f t="shared" ref="FY107" si="1473">SUM(FN38:FY38)</f>
        <v>46189.312429186</v>
      </c>
      <c r="FZ107" s="259">
        <f t="shared" ref="FZ107" si="1474">SUM(FO38:FZ38)</f>
        <v>46015.72278437201</v>
      </c>
      <c r="GA107" s="259">
        <f t="shared" ref="GA107:GE107" si="1475">SUM(FP38:GA38)</f>
        <v>45956.443737882008</v>
      </c>
      <c r="GB107" s="259">
        <f t="shared" si="1475"/>
        <v>45757.298767546003</v>
      </c>
      <c r="GC107" s="259">
        <f t="shared" si="1475"/>
        <v>45116.200032162</v>
      </c>
      <c r="GD107" s="259">
        <f t="shared" si="1475"/>
        <v>44573.764743696993</v>
      </c>
      <c r="GE107" s="259">
        <f t="shared" si="1475"/>
        <v>44172.026334314993</v>
      </c>
      <c r="GF107" s="259">
        <f t="shared" ref="GF107" si="1476">SUM(FU38:GF38)</f>
        <v>43838.84568758899</v>
      </c>
      <c r="GG107" s="259">
        <f t="shared" ref="GG107" si="1477">SUM(FV38:GG38)</f>
        <v>43697.531083702001</v>
      </c>
      <c r="GH107" s="259">
        <f t="shared" ref="GH107" si="1478">SUM(FW38:GH38)</f>
        <v>43513.585739335998</v>
      </c>
      <c r="GI107" s="259">
        <f t="shared" ref="GI107" si="1479">SUM(FX38:GI38)</f>
        <v>43418.075889478001</v>
      </c>
      <c r="GJ107" s="259">
        <f t="shared" ref="GJ107" si="1480">SUM(FY38:GJ38)</f>
        <v>43196.408149707</v>
      </c>
      <c r="GK107" s="259">
        <f t="shared" ref="GK107" si="1481">SUM(FZ38:GK38)</f>
        <v>43324.073606232996</v>
      </c>
      <c r="GL107" s="259">
        <f t="shared" ref="GL107" si="1482">SUM(GA38:GL38)</f>
        <v>43323.893581124998</v>
      </c>
      <c r="GM107" s="259">
        <f t="shared" ref="GM107" si="1483">SUM(GB38:GM38)</f>
        <v>43133.908155614998</v>
      </c>
    </row>
    <row r="108" spans="1:195" s="12" customFormat="1" ht="1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c r="CW108" s="255"/>
      <c r="CX108" s="255"/>
      <c r="CY108" s="255"/>
      <c r="CZ108" s="255"/>
      <c r="DA108" s="255"/>
      <c r="DB108" s="255"/>
      <c r="DC108" s="255"/>
      <c r="DD108" s="255"/>
      <c r="DE108" s="255"/>
      <c r="DF108" s="255"/>
      <c r="DG108" s="255"/>
      <c r="DH108" s="255"/>
      <c r="DI108" s="255"/>
      <c r="DJ108" s="255"/>
      <c r="DK108" s="255"/>
      <c r="DL108" s="255"/>
      <c r="DM108" s="255"/>
      <c r="DN108" s="255"/>
      <c r="DO108" s="255"/>
      <c r="DP108" s="255"/>
      <c r="DQ108" s="255"/>
      <c r="DR108" s="255"/>
      <c r="DS108" s="255"/>
      <c r="DT108" s="255"/>
      <c r="DU108" s="255"/>
      <c r="DV108" s="255"/>
      <c r="DW108" s="255"/>
      <c r="DX108" s="255"/>
      <c r="DY108" s="255"/>
      <c r="DZ108" s="255"/>
      <c r="EA108" s="255"/>
      <c r="EB108" s="255"/>
      <c r="EC108" s="255"/>
      <c r="ED108" s="255"/>
      <c r="EE108" s="255"/>
      <c r="EF108" s="255"/>
      <c r="EG108" s="255"/>
      <c r="EH108" s="255"/>
      <c r="EI108" s="255"/>
      <c r="EJ108" s="255"/>
      <c r="EK108" s="255"/>
      <c r="EL108" s="255"/>
      <c r="EM108" s="255"/>
      <c r="EN108" s="255"/>
      <c r="EO108" s="255"/>
      <c r="EP108" s="255"/>
      <c r="EQ108" s="255"/>
      <c r="ER108" s="255"/>
      <c r="ES108" s="255"/>
      <c r="ET108" s="255"/>
      <c r="EU108" s="255"/>
      <c r="EV108" s="255"/>
      <c r="EW108" s="255"/>
      <c r="EX108" s="255"/>
      <c r="EY108" s="255"/>
      <c r="EZ108" s="255"/>
      <c r="FA108" s="255"/>
      <c r="FB108" s="255"/>
      <c r="FC108" s="255"/>
      <c r="FD108" s="255"/>
      <c r="FE108" s="255"/>
      <c r="FF108" s="255"/>
      <c r="FG108" s="255"/>
      <c r="FH108" s="255"/>
      <c r="FI108" s="255"/>
      <c r="FJ108" s="255"/>
      <c r="FK108" s="255"/>
      <c r="FL108" s="255"/>
      <c r="FM108" s="255"/>
      <c r="FN108" s="255"/>
      <c r="FO108" s="255"/>
      <c r="FP108" s="255"/>
      <c r="FQ108" s="255"/>
      <c r="FR108" s="255"/>
      <c r="FS108" s="255"/>
      <c r="FT108" s="255"/>
      <c r="FU108" s="255"/>
      <c r="FV108" s="255"/>
      <c r="FW108" s="255"/>
      <c r="FX108" s="255"/>
      <c r="FY108" s="255"/>
      <c r="FZ108" s="255"/>
      <c r="GA108" s="255"/>
      <c r="GB108" s="255"/>
      <c r="GC108" s="255"/>
      <c r="GD108" s="255"/>
      <c r="GE108" s="255"/>
      <c r="GF108" s="255"/>
      <c r="GG108" s="255"/>
      <c r="GH108" s="255"/>
      <c r="GI108" s="255"/>
      <c r="GJ108" s="255"/>
      <c r="GK108" s="255"/>
      <c r="GL108" s="255"/>
      <c r="GM108" s="255"/>
    </row>
    <row r="109" spans="1:195" s="12" customFormat="1" ht="15">
      <c r="A109" s="228" t="s">
        <v>11</v>
      </c>
      <c r="B109" s="259"/>
      <c r="C109" s="259"/>
      <c r="D109" s="259"/>
      <c r="E109" s="259"/>
      <c r="F109" s="259"/>
      <c r="G109" s="259"/>
      <c r="H109" s="259"/>
      <c r="I109" s="259"/>
      <c r="J109" s="259"/>
      <c r="K109" s="259"/>
      <c r="L109" s="259"/>
      <c r="M109" s="259">
        <f t="shared" ref="M109" si="1484">SUM(B53:M53)</f>
        <v>41429.5</v>
      </c>
      <c r="N109" s="259">
        <f t="shared" ref="N109" si="1485">SUM(C53:N53)</f>
        <v>41641</v>
      </c>
      <c r="O109" s="259">
        <f t="shared" ref="O109" si="1486">SUM(D53:O53)</f>
        <v>41763.199999999997</v>
      </c>
      <c r="P109" s="259">
        <f t="shared" ref="P109" si="1487">SUM(E53:P53)</f>
        <v>41920.800000000003</v>
      </c>
      <c r="Q109" s="259">
        <f t="shared" ref="Q109" si="1488">SUM(F53:Q53)</f>
        <v>41944.3</v>
      </c>
      <c r="R109" s="259">
        <f t="shared" ref="R109" si="1489">SUM(G53:R53)</f>
        <v>41912.400000000001</v>
      </c>
      <c r="S109" s="259">
        <f t="shared" ref="S109" si="1490">SUM(H53:S53)</f>
        <v>42004.6</v>
      </c>
      <c r="T109" s="259">
        <f t="shared" ref="T109" si="1491">SUM(I53:T53)</f>
        <v>42066.1</v>
      </c>
      <c r="U109" s="259">
        <f t="shared" ref="U109" si="1492">SUM(J53:U53)</f>
        <v>42143.5</v>
      </c>
      <c r="V109" s="259">
        <f t="shared" ref="V109" si="1493">SUM(K53:V53)</f>
        <v>42314.69999999999</v>
      </c>
      <c r="W109" s="259">
        <f t="shared" ref="W109" si="1494">SUM(L53:W53)</f>
        <v>42494.6</v>
      </c>
      <c r="X109" s="259">
        <f t="shared" ref="X109" si="1495">SUM(M53:X53)</f>
        <v>42782.7</v>
      </c>
      <c r="Y109" s="259">
        <f t="shared" ref="Y109" si="1496">SUM(N53:Y53)</f>
        <v>42755.6</v>
      </c>
      <c r="Z109" s="259">
        <f t="shared" ref="Z109" si="1497">SUM(O53:Z53)</f>
        <v>42604.6</v>
      </c>
      <c r="AA109" s="259">
        <f t="shared" ref="AA109" si="1498">SUM(P53:AA53)</f>
        <v>42603.9</v>
      </c>
      <c r="AB109" s="259">
        <f t="shared" ref="AB109" si="1499">SUM(Q53:AB53)</f>
        <v>42602.7</v>
      </c>
      <c r="AC109" s="259">
        <f t="shared" ref="AC109" si="1500">SUM(R53:AC53)</f>
        <v>42662.6</v>
      </c>
      <c r="AD109" s="259">
        <f t="shared" ref="AD109" si="1501">SUM(S53:AD53)</f>
        <v>42875.199999999997</v>
      </c>
      <c r="AE109" s="259">
        <f t="shared" ref="AE109" si="1502">SUM(T53:AE53)</f>
        <v>43001.9</v>
      </c>
      <c r="AF109" s="259">
        <f t="shared" ref="AF109" si="1503">SUM(U53:AF53)</f>
        <v>43037.700000000012</v>
      </c>
      <c r="AG109" s="259">
        <f t="shared" ref="AG109" si="1504">SUM(V53:AG53)</f>
        <v>42945</v>
      </c>
      <c r="AH109" s="259">
        <f t="shared" ref="AH109" si="1505">SUM(W53:AH53)</f>
        <v>42961.2</v>
      </c>
      <c r="AI109" s="259">
        <f t="shared" ref="AI109" si="1506">SUM(X53:AI53)</f>
        <v>43005.399999999994</v>
      </c>
      <c r="AJ109" s="259">
        <f t="shared" ref="AJ109" si="1507">SUM(Y53:AJ53)</f>
        <v>43090.2</v>
      </c>
      <c r="AK109" s="259">
        <f t="shared" ref="AK109" si="1508">SUM(Z53:AK53)</f>
        <v>43352</v>
      </c>
      <c r="AL109" s="259">
        <f t="shared" ref="AL109" si="1509">SUM(AA53:AL53)</f>
        <v>43612.900000000009</v>
      </c>
      <c r="AM109" s="259">
        <f t="shared" ref="AM109" si="1510">SUM(AB53:AM53)</f>
        <v>43834.000000000007</v>
      </c>
      <c r="AN109" s="259">
        <f t="shared" ref="AN109" si="1511">SUM(AC53:AN53)</f>
        <v>43842.900000000009</v>
      </c>
      <c r="AO109" s="259">
        <f t="shared" ref="AO109" si="1512">SUM(AD53:AO53)</f>
        <v>43831.600000000006</v>
      </c>
      <c r="AP109" s="259">
        <f t="shared" ref="AP109" si="1513">SUM(AE53:AP53)</f>
        <v>43857.7</v>
      </c>
      <c r="AQ109" s="259">
        <f t="shared" ref="AQ109" si="1514">SUM(AF53:AQ53)</f>
        <v>43705.099999999991</v>
      </c>
      <c r="AR109" s="259">
        <f t="shared" ref="AR109" si="1515">SUM(AG53:AR53)</f>
        <v>43608.999999999993</v>
      </c>
      <c r="AS109" s="259">
        <f t="shared" ref="AS109" si="1516">SUM(AH53:AS53)</f>
        <v>43517.499999999993</v>
      </c>
      <c r="AT109" s="259">
        <f t="shared" ref="AT109" si="1517">SUM(AI53:AT53)</f>
        <v>43605.999999999993</v>
      </c>
      <c r="AU109" s="259">
        <f t="shared" ref="AU109" si="1518">SUM(AJ53:AU53)</f>
        <v>43639.7</v>
      </c>
      <c r="AV109" s="259">
        <f t="shared" ref="AV109" si="1519">SUM(AK53:AV53)</f>
        <v>43313.8</v>
      </c>
      <c r="AW109" s="259">
        <f t="shared" ref="AW109" si="1520">SUM(AL53:AW53)</f>
        <v>43202</v>
      </c>
      <c r="AX109" s="259">
        <f t="shared" ref="AX109" si="1521">SUM(AM53:AX53)</f>
        <v>43185.500000000007</v>
      </c>
      <c r="AY109" s="259">
        <f t="shared" ref="AY109" si="1522">SUM(AN53:AY53)</f>
        <v>43074.30000000001</v>
      </c>
      <c r="AZ109" s="259">
        <f t="shared" ref="AZ109" si="1523">SUM(AO53:AZ53)</f>
        <v>42781.4</v>
      </c>
      <c r="BA109" s="259">
        <f t="shared" ref="BA109" si="1524">SUM(AP53:BA53)</f>
        <v>42564</v>
      </c>
      <c r="BB109" s="259">
        <f t="shared" ref="BB109" si="1525">SUM(AQ53:BB53)</f>
        <v>42238.899999999994</v>
      </c>
      <c r="BC109" s="259">
        <f t="shared" ref="BC109" si="1526">SUM(AR53:BC53)</f>
        <v>42108.799999999996</v>
      </c>
      <c r="BD109" s="259">
        <f t="shared" ref="BD109" si="1527">SUM(AS53:BD53)</f>
        <v>41678.899999999994</v>
      </c>
      <c r="BE109" s="259">
        <f t="shared" ref="BE109" si="1528">SUM(AT53:BE53)</f>
        <v>41333.399999999994</v>
      </c>
      <c r="BF109" s="259">
        <f t="shared" ref="BF109" si="1529">SUM(AU53:BF53)</f>
        <v>41120.099999999991</v>
      </c>
      <c r="BG109" s="259">
        <f t="shared" ref="BG109" si="1530">SUM(AV53:BG53)</f>
        <v>40953.399999999994</v>
      </c>
      <c r="BH109" s="259">
        <f t="shared" ref="BH109" si="1531">SUM(AW53:BH53)</f>
        <v>41049.800000000003</v>
      </c>
      <c r="BI109" s="259">
        <f t="shared" ref="BI109" si="1532">SUM(AX53:BI53)</f>
        <v>41154.699999999997</v>
      </c>
      <c r="BJ109" s="259">
        <f t="shared" ref="BJ109" si="1533">SUM(AY53:BJ53)</f>
        <v>41001</v>
      </c>
      <c r="BK109" s="259">
        <f t="shared" ref="BK109" si="1534">SUM(AZ53:BK53)</f>
        <v>40604.300000000003</v>
      </c>
      <c r="BL109" s="259">
        <f t="shared" ref="BL109" si="1535">SUM(BA53:BL53)</f>
        <v>40983.299999999996</v>
      </c>
      <c r="BM109" s="259">
        <f t="shared" ref="BM109" si="1536">SUM(BB53:BM53)</f>
        <v>41261.800000000003</v>
      </c>
      <c r="BN109" s="259">
        <f t="shared" ref="BN109" si="1537">SUM(BC53:BN53)</f>
        <v>41453.899999999994</v>
      </c>
      <c r="BO109" s="259">
        <f t="shared" ref="BO109" si="1538">SUM(BD53:BO53)</f>
        <v>41660.999999999993</v>
      </c>
      <c r="BP109" s="259">
        <f t="shared" ref="BP109" si="1539">SUM(BE53:BP53)</f>
        <v>42332.69999999999</v>
      </c>
      <c r="BQ109" s="259">
        <f t="shared" ref="BQ109" si="1540">SUM(BF53:BQ53)</f>
        <v>42900.099999999991</v>
      </c>
      <c r="BR109" s="259">
        <f t="shared" ref="BR109" si="1541">SUM(BG53:BR53)</f>
        <v>43245.099999999991</v>
      </c>
      <c r="BS109" s="259">
        <f t="shared" ref="BS109" si="1542">SUM(BH53:BS53)</f>
        <v>43195.799999999996</v>
      </c>
      <c r="BT109" s="259">
        <f t="shared" ref="BT109" si="1543">SUM(BI53:BT53)</f>
        <v>43265.1</v>
      </c>
      <c r="BU109" s="259">
        <f t="shared" ref="BU109" si="1544">SUM(BJ53:BU53)</f>
        <v>43326.799999999988</v>
      </c>
      <c r="BV109" s="259">
        <f t="shared" ref="BV109" si="1545">SUM(BK53:BV53)</f>
        <v>43536.5</v>
      </c>
      <c r="BW109" s="259">
        <f t="shared" ref="BW109" si="1546">SUM(BL53:BW53)</f>
        <v>43732.999999999993</v>
      </c>
      <c r="BX109" s="259">
        <f t="shared" ref="BX109" si="1547">SUM(BM53:BX53)</f>
        <v>43555.1</v>
      </c>
      <c r="BY109" s="259">
        <f t="shared" ref="BY109" si="1548">SUM(BN53:BY53)</f>
        <v>43526.1</v>
      </c>
      <c r="BZ109" s="259">
        <f t="shared" ref="BZ109" si="1549">SUM(BO53:BZ53)</f>
        <v>43241.4</v>
      </c>
      <c r="CA109" s="259">
        <f t="shared" ref="CA109" si="1550">SUM(BP53:CA53)</f>
        <v>43341.000000000007</v>
      </c>
      <c r="CB109" s="259">
        <f t="shared" ref="CB109" si="1551">SUM(BQ53:CB53)</f>
        <v>43125.9</v>
      </c>
      <c r="CC109" s="259">
        <f t="shared" ref="CC109" si="1552">SUM(BR53:CC53)</f>
        <v>42852.9</v>
      </c>
      <c r="CD109" s="259">
        <f t="shared" ref="CD109" si="1553">SUM(BS53:CD53)</f>
        <v>42714.2</v>
      </c>
      <c r="CE109" s="259">
        <f t="shared" ref="CE109" si="1554">SUM(BT53:CE53)</f>
        <v>42860.6</v>
      </c>
      <c r="CF109" s="259">
        <f t="shared" ref="CF109" si="1555">SUM(BU53:CF53)</f>
        <v>42677.799999999996</v>
      </c>
      <c r="CG109" s="259">
        <f t="shared" ref="CG109" si="1556">SUM(BV53:CG53)</f>
        <v>42525.4</v>
      </c>
      <c r="CH109" s="259">
        <f t="shared" ref="CH109" si="1557">SUM(BW53:CH53)</f>
        <v>42118.6</v>
      </c>
      <c r="CI109" s="259">
        <f t="shared" ref="CI109" si="1558">SUM(BX53:CI53)</f>
        <v>42145.2</v>
      </c>
      <c r="CJ109" s="259">
        <f t="shared" ref="CJ109" si="1559">SUM(BY53:CJ53)</f>
        <v>42056.9</v>
      </c>
      <c r="CK109" s="259">
        <f t="shared" ref="CK109" si="1560">SUM(BZ53:CK53)</f>
        <v>41934.299999999996</v>
      </c>
      <c r="CL109" s="259">
        <f t="shared" ref="CL109" si="1561">SUM(CA53:CL53)</f>
        <v>41969.599999999999</v>
      </c>
      <c r="CM109" s="259">
        <f t="shared" ref="CM109" si="1562">SUM(CB53:CM53)</f>
        <v>41771.100000000006</v>
      </c>
      <c r="CN109" s="259">
        <f t="shared" ref="CN109" si="1563">SUM(CC53:CN53)</f>
        <v>41739.600000000006</v>
      </c>
      <c r="CO109" s="259">
        <f t="shared" ref="CO109" si="1564">SUM(CD53:CO53)</f>
        <v>41646.000000000007</v>
      </c>
      <c r="CP109" s="259">
        <f t="shared" ref="CP109" si="1565">SUM(CE53:CP53)</f>
        <v>41804.6</v>
      </c>
      <c r="CQ109" s="259">
        <f t="shared" ref="CQ109" si="1566">SUM(CF53:CQ53)</f>
        <v>41551.599999999999</v>
      </c>
      <c r="CR109" s="259">
        <f t="shared" ref="CR109" si="1567">SUM(CG53:CR53)</f>
        <v>41601.799999999996</v>
      </c>
      <c r="CS109" s="259">
        <f t="shared" ref="CS109" si="1568">SUM(CH53:CS53)</f>
        <v>41500.699999999997</v>
      </c>
      <c r="CT109" s="259">
        <f t="shared" ref="CT109" si="1569">SUM(CI53:CT53)</f>
        <v>41442.1</v>
      </c>
      <c r="CU109" s="259">
        <f t="shared" ref="CU109" si="1570">SUM(CJ53:CU53)</f>
        <v>41419.9</v>
      </c>
      <c r="CV109" s="259">
        <f t="shared" ref="CV109" si="1571">SUM(CK53:CV53)</f>
        <v>41147.999999999993</v>
      </c>
      <c r="CW109" s="259">
        <f t="shared" ref="CW109" si="1572">SUM(CL53:CW53)</f>
        <v>40865.600000000006</v>
      </c>
      <c r="CX109" s="259">
        <f t="shared" ref="CX109" si="1573">SUM(CM53:CX53)</f>
        <v>40844.200000000004</v>
      </c>
      <c r="CY109" s="259">
        <f t="shared" ref="CY109" si="1574">SUM(CN53:CY53)</f>
        <v>40645.700000000004</v>
      </c>
      <c r="CZ109" s="259">
        <f t="shared" ref="CZ109" si="1575">SUM(CO53:CZ53)</f>
        <v>40382.700000000004</v>
      </c>
      <c r="DA109" s="259">
        <f t="shared" ref="DA109" si="1576">SUM(CP53:DA53)</f>
        <v>40421.4</v>
      </c>
      <c r="DB109" s="259">
        <f t="shared" ref="DB109" si="1577">SUM(CQ53:DB53)</f>
        <v>40136.199999999997</v>
      </c>
      <c r="DC109" s="259">
        <f t="shared" ref="DC109" si="1578">SUM(CR53:DC53)</f>
        <v>40120</v>
      </c>
      <c r="DD109" s="259">
        <f t="shared" ref="DD109" si="1579">SUM(CS53:DD53)</f>
        <v>39977.400000000009</v>
      </c>
      <c r="DE109" s="259">
        <f t="shared" ref="DE109" si="1580">SUM(CT53:DE53)</f>
        <v>39901.300000000003</v>
      </c>
      <c r="DF109" s="259">
        <f t="shared" ref="DF109" si="1581">SUM(CU53:DF53)</f>
        <v>39926.6</v>
      </c>
      <c r="DG109" s="259">
        <f t="shared" ref="DG109" si="1582">SUM(CV53:DG53)</f>
        <v>39814.799999999996</v>
      </c>
      <c r="DH109" s="259">
        <f t="shared" ref="DH109" si="1583">SUM(CW53:DH53)</f>
        <v>39828.899999999994</v>
      </c>
      <c r="DI109" s="259">
        <f t="shared" ref="DI109" si="1584">SUM(CX53:DI53)</f>
        <v>39812.1</v>
      </c>
      <c r="DJ109" s="259">
        <f t="shared" ref="DJ109" si="1585">SUM(CY53:DJ53)</f>
        <v>39777.200000000004</v>
      </c>
      <c r="DK109" s="259">
        <f t="shared" ref="DK109" si="1586">SUM(CZ53:DK53)</f>
        <v>39778.200000000004</v>
      </c>
      <c r="DL109" s="259">
        <f t="shared" ref="DL109" si="1587">SUM(DA53:DL53)</f>
        <v>39861.800000000003</v>
      </c>
      <c r="DM109" s="259">
        <f t="shared" ref="DM109" si="1588">SUM(DB53:DM53)</f>
        <v>39763.9</v>
      </c>
      <c r="DN109" s="259">
        <f t="shared" ref="DN109" si="1589">SUM(DC53:DN53)</f>
        <v>39758.700000000004</v>
      </c>
      <c r="DO109" s="259">
        <f t="shared" ref="DO109" si="1590">SUM(DD53:DO53)</f>
        <v>39782.499999999993</v>
      </c>
      <c r="DP109" s="259">
        <f t="shared" ref="DP109" si="1591">SUM(DE53:DP53)</f>
        <v>39748.899999999994</v>
      </c>
      <c r="DQ109" s="259">
        <f t="shared" ref="DQ109" si="1592">SUM(DF53:DQ53)</f>
        <v>39673.499999999993</v>
      </c>
      <c r="DR109" s="259">
        <f t="shared" ref="DR109" si="1593">SUM(DG53:DR53)</f>
        <v>39744.899999999994</v>
      </c>
      <c r="DS109" s="259">
        <f t="shared" ref="DS109" si="1594">SUM(DH53:DS53)</f>
        <v>39703.899999999994</v>
      </c>
      <c r="DT109" s="259">
        <f t="shared" ref="DT109" si="1595">SUM(DI53:DT53)</f>
        <v>39766.299999999996</v>
      </c>
      <c r="DU109" s="259">
        <f t="shared" ref="DU109" si="1596">SUM(DJ53:DU53)</f>
        <v>39928.6</v>
      </c>
      <c r="DV109" s="259">
        <f t="shared" ref="DV109" si="1597">SUM(DK53:DV53)</f>
        <v>39913.000000000007</v>
      </c>
      <c r="DW109" s="259">
        <f t="shared" ref="DW109" si="1598">SUM(DL53:DW53)</f>
        <v>39977.800000000003</v>
      </c>
      <c r="DX109" s="259">
        <f t="shared" ref="DX109" si="1599">SUM(DM53:DX53)</f>
        <v>40204.699999999997</v>
      </c>
      <c r="DY109" s="259">
        <f t="shared" ref="DY109" si="1600">SUM(DN53:DY53)</f>
        <v>40495.9</v>
      </c>
      <c r="DZ109" s="259">
        <f t="shared" ref="DZ109" si="1601">SUM(DO53:DZ53)</f>
        <v>40526.499999999993</v>
      </c>
      <c r="EA109" s="259">
        <f t="shared" ref="EA109" si="1602">SUM(DP53:EA53)</f>
        <v>40466.700000000004</v>
      </c>
      <c r="EB109" s="259">
        <f t="shared" ref="EB109" si="1603">SUM(DQ53:EB53)</f>
        <v>40468.400000000001</v>
      </c>
      <c r="EC109" s="259">
        <f t="shared" ref="EC109" si="1604">SUM(DR53:EC53)</f>
        <v>40575.199999999997</v>
      </c>
      <c r="ED109" s="259">
        <f t="shared" ref="ED109" si="1605">SUM(DS53:ED53)</f>
        <v>40523.900000000009</v>
      </c>
      <c r="EE109" s="259">
        <f t="shared" ref="EE109" si="1606">SUM(DT53:EE53)</f>
        <v>40384.500000000007</v>
      </c>
      <c r="EF109" s="259">
        <f t="shared" ref="EF109" si="1607">SUM(DU53:EF53)</f>
        <v>40427.80000000001</v>
      </c>
      <c r="EG109" s="259">
        <f t="shared" ref="EG109" si="1608">SUM(DV53:EG53)</f>
        <v>40424</v>
      </c>
      <c r="EH109" s="259">
        <f t="shared" ref="EH109" si="1609">SUM(DW53:EH53)</f>
        <v>40513</v>
      </c>
      <c r="EI109" s="259">
        <f t="shared" ref="EI109" si="1610">SUM(DX53:EI53)</f>
        <v>40489.599999999999</v>
      </c>
      <c r="EJ109" s="259">
        <f t="shared" ref="EJ109" si="1611">SUM(DY53:EJ53)</f>
        <v>40400.699999999997</v>
      </c>
      <c r="EK109" s="259">
        <f t="shared" ref="EK109" si="1612">SUM(DZ53:EK53)</f>
        <v>40280.1</v>
      </c>
      <c r="EL109" s="259">
        <f t="shared" ref="EL109" si="1613">SUM(EA53:EL53)</f>
        <v>40448.1</v>
      </c>
      <c r="EM109" s="259">
        <f t="shared" ref="EM109" si="1614">SUM(EB53:EM53)</f>
        <v>40608.6</v>
      </c>
      <c r="EN109" s="259">
        <f t="shared" ref="EN109" si="1615">SUM(EC53:EN53)</f>
        <v>40694.000000000007</v>
      </c>
      <c r="EO109" s="259">
        <f t="shared" ref="EO109" si="1616">SUM(ED53:EO53)</f>
        <v>40743.400000000009</v>
      </c>
      <c r="EP109" s="259">
        <f t="shared" ref="EP109" si="1617">SUM(EE53:EP53)</f>
        <v>40921.500000000007</v>
      </c>
      <c r="EQ109" s="259">
        <f t="shared" ref="EQ109" si="1618">SUM(EF53:EQ53)</f>
        <v>40997.600000000006</v>
      </c>
      <c r="ER109" s="259">
        <f t="shared" ref="ER109" si="1619">SUM(EG53:ER53)</f>
        <v>40938.9</v>
      </c>
      <c r="ES109" s="259">
        <f t="shared" ref="ES109" si="1620">SUM(EH53:ES53)</f>
        <v>40965.4</v>
      </c>
      <c r="ET109" s="259">
        <f t="shared" ref="ET109" si="1621">SUM(EI53:ET53)</f>
        <v>40966.400000000009</v>
      </c>
      <c r="EU109" s="259">
        <f t="shared" ref="EU109" si="1622">SUM(EJ53:EU53)</f>
        <v>41190.500000000007</v>
      </c>
      <c r="EV109" s="259">
        <f t="shared" ref="EV109" si="1623">SUM(EK53:EV53)</f>
        <v>41330.100000000006</v>
      </c>
      <c r="EW109" s="259">
        <f t="shared" ref="EW109" si="1624">SUM(EL53:EW53)</f>
        <v>41573.9</v>
      </c>
      <c r="EX109" s="259">
        <f t="shared" ref="EX109" si="1625">SUM(EM53:EX53)</f>
        <v>41576</v>
      </c>
      <c r="EY109" s="259">
        <f t="shared" ref="EY109" si="1626">SUM(EN53:EY53)</f>
        <v>41425.599999999999</v>
      </c>
      <c r="EZ109" s="259">
        <f t="shared" ref="EZ109" si="1627">SUM(EO53:EZ53)</f>
        <v>41508.500000000007</v>
      </c>
      <c r="FA109" s="259">
        <f t="shared" ref="FA109" si="1628">SUM(EP53:FA53)</f>
        <v>41696.400000000001</v>
      </c>
      <c r="FB109" s="259">
        <f t="shared" ref="FB109" si="1629">SUM(EQ53:FB53)</f>
        <v>41705</v>
      </c>
      <c r="FC109" s="259">
        <f t="shared" ref="FC109" si="1630">SUM(ER53:FC53)</f>
        <v>41816</v>
      </c>
      <c r="FD109" s="259">
        <f t="shared" ref="FD109" si="1631">SUM(ES53:FD53)</f>
        <v>41881</v>
      </c>
      <c r="FE109" s="259">
        <f t="shared" ref="FE109" si="1632">SUM(ET53:FE53)</f>
        <v>41911.199999999997</v>
      </c>
      <c r="FF109" s="259">
        <f t="shared" ref="FF109" si="1633">SUM(EU53:FF53)</f>
        <v>41898.299999999996</v>
      </c>
      <c r="FG109" s="259">
        <f t="shared" ref="FG109" si="1634">SUM(EV53:FG53)</f>
        <v>41599.9</v>
      </c>
      <c r="FH109" s="259">
        <f t="shared" ref="FH109" si="1635">SUM(EW53:FH53)</f>
        <v>41458.800000000003</v>
      </c>
      <c r="FI109" s="259">
        <f t="shared" ref="FI109" si="1636">SUM(EX53:FI53)</f>
        <v>41412.6</v>
      </c>
      <c r="FJ109" s="259">
        <f t="shared" ref="FJ109" si="1637">SUM(EY53:FJ53)</f>
        <v>41274.400000000001</v>
      </c>
      <c r="FK109" s="259">
        <f t="shared" ref="FK109" si="1638">SUM(EZ53:FK53)</f>
        <v>41455.4</v>
      </c>
      <c r="FL109" s="259">
        <f t="shared" ref="FL109" si="1639">SUM(FA53:FL53)</f>
        <v>41242.800000000003</v>
      </c>
      <c r="FM109" s="259">
        <f t="shared" ref="FM109" si="1640">SUM(FB53:FM53)</f>
        <v>41105.5</v>
      </c>
      <c r="FN109" s="259">
        <f t="shared" ref="FN109" si="1641">SUM(FC53:FN53)</f>
        <v>40905.300000000003</v>
      </c>
      <c r="FO109" s="259">
        <f t="shared" ref="FO109" si="1642">SUM(FD53:FO53)</f>
        <v>41018.899999999994</v>
      </c>
      <c r="FP109" s="259">
        <f t="shared" ref="FP109" si="1643">SUM(FE53:FP53)</f>
        <v>40912.399999999994</v>
      </c>
      <c r="FQ109" s="259">
        <f t="shared" ref="FQ109" si="1644">SUM(FF53:FQ53)</f>
        <v>40795.799999999996</v>
      </c>
      <c r="FR109" s="259">
        <f t="shared" ref="FR109" si="1645">SUM(FG53:FR53)</f>
        <v>40723.199999999997</v>
      </c>
      <c r="FS109" s="259">
        <f t="shared" ref="FS109" si="1646">SUM(FH53:FS53)</f>
        <v>40779.800000000003</v>
      </c>
      <c r="FT109" s="259">
        <f t="shared" ref="FT109" si="1647">SUM(FI53:FT53)</f>
        <v>40773.699999999997</v>
      </c>
      <c r="FU109" s="259">
        <f t="shared" ref="FU109" si="1648">SUM(FJ53:FU53)</f>
        <v>40857.600000000006</v>
      </c>
      <c r="FV109" s="259">
        <f t="shared" ref="FV109" si="1649">SUM(FK53:FV53)</f>
        <v>40896.6</v>
      </c>
      <c r="FW109" s="259">
        <f t="shared" ref="FW109" si="1650">SUM(FL53:FW53)</f>
        <v>40686.1</v>
      </c>
      <c r="FX109" s="259">
        <f t="shared" ref="FX109" si="1651">SUM(FM53:FX53)</f>
        <v>40912.600000000006</v>
      </c>
      <c r="FY109" s="259">
        <f t="shared" ref="FY109" si="1652">SUM(FN53:FY53)</f>
        <v>40894.100000000006</v>
      </c>
      <c r="FZ109" s="259">
        <f t="shared" ref="FZ109" si="1653">SUM(FO53:FZ53)</f>
        <v>40926.9</v>
      </c>
      <c r="GA109" s="259">
        <f t="shared" ref="GA109:GE109" si="1654">SUM(FP53:GA53)</f>
        <v>40697.5</v>
      </c>
      <c r="GB109" s="259">
        <f t="shared" si="1654"/>
        <v>40650.199999999997</v>
      </c>
      <c r="GC109" s="259">
        <f t="shared" si="1654"/>
        <v>40569.9</v>
      </c>
      <c r="GD109" s="259">
        <f t="shared" si="1654"/>
        <v>40038.5</v>
      </c>
      <c r="GE109" s="259">
        <f t="shared" si="1654"/>
        <v>39404.400000000001</v>
      </c>
      <c r="GF109" s="259">
        <f t="shared" ref="GF109" si="1655">SUM(FU53:GF53)</f>
        <v>39019.19999999999</v>
      </c>
      <c r="GG109" s="259">
        <f t="shared" ref="GG109" si="1656">SUM(FV53:GG53)</f>
        <v>38734.799999999996</v>
      </c>
      <c r="GH109" s="259">
        <f t="shared" ref="GH109" si="1657">SUM(FW53:GH53)</f>
        <v>38558.699999999997</v>
      </c>
      <c r="GI109" s="259">
        <f t="shared" ref="GI109" si="1658">SUM(FX53:GI53)</f>
        <v>38423.799999999996</v>
      </c>
      <c r="GJ109" s="259">
        <f t="shared" ref="GJ109" si="1659">SUM(FY53:GJ53)</f>
        <v>38108</v>
      </c>
      <c r="GK109" s="259">
        <f t="shared" ref="GK109" si="1660">SUM(FZ53:GK53)</f>
        <v>37994.800000000003</v>
      </c>
      <c r="GL109" s="259">
        <f t="shared" ref="GL109" si="1661">SUM(GA53:GL53)</f>
        <v>38241.399999999994</v>
      </c>
      <c r="GM109" s="259">
        <f t="shared" ref="GM109" si="1662">SUM(GB53:GM53)</f>
        <v>38095.499999999993</v>
      </c>
    </row>
    <row r="110" spans="1:195" s="12" customFormat="1" ht="15">
      <c r="A110" s="247" t="s">
        <v>12</v>
      </c>
      <c r="B110" s="256"/>
      <c r="C110" s="256"/>
      <c r="D110" s="256"/>
      <c r="E110" s="256"/>
      <c r="F110" s="256"/>
      <c r="G110" s="256"/>
      <c r="H110" s="256"/>
      <c r="I110" s="256"/>
      <c r="J110" s="256"/>
      <c r="K110" s="256"/>
      <c r="L110" s="256"/>
      <c r="M110" s="256">
        <f t="shared" ref="M110:M114" si="1663">SUM(B48:M48)</f>
        <v>16912.5</v>
      </c>
      <c r="N110" s="256">
        <f t="shared" ref="N110:N114" si="1664">SUM(C48:N48)</f>
        <v>17000.899999999998</v>
      </c>
      <c r="O110" s="256">
        <f t="shared" ref="O110:O114" si="1665">SUM(D48:O48)</f>
        <v>17050.499999999996</v>
      </c>
      <c r="P110" s="256">
        <f t="shared" ref="P110:P114" si="1666">SUM(E48:P48)</f>
        <v>17071.5</v>
      </c>
      <c r="Q110" s="256">
        <f t="shared" ref="Q110:Q114" si="1667">SUM(F48:Q48)</f>
        <v>17104.3</v>
      </c>
      <c r="R110" s="256">
        <f t="shared" ref="R110:R114" si="1668">SUM(G48:R48)</f>
        <v>17036.7</v>
      </c>
      <c r="S110" s="256">
        <f t="shared" ref="S110:S114" si="1669">SUM(H48:S48)</f>
        <v>17024.800000000003</v>
      </c>
      <c r="T110" s="256">
        <f t="shared" ref="T110:T114" si="1670">SUM(I48:T48)</f>
        <v>17058</v>
      </c>
      <c r="U110" s="256">
        <f t="shared" ref="U110:U114" si="1671">SUM(J48:U48)</f>
        <v>17059.400000000001</v>
      </c>
      <c r="V110" s="256">
        <f t="shared" ref="V110:V114" si="1672">SUM(K48:V48)</f>
        <v>17097.8</v>
      </c>
      <c r="W110" s="256">
        <f t="shared" ref="W110:W114" si="1673">SUM(L48:W48)</f>
        <v>17139.8</v>
      </c>
      <c r="X110" s="256">
        <f t="shared" ref="X110:X114" si="1674">SUM(M48:X48)</f>
        <v>17217.099999999999</v>
      </c>
      <c r="Y110" s="256">
        <f t="shared" ref="Y110:Y114" si="1675">SUM(N48:Y48)</f>
        <v>17231.2</v>
      </c>
      <c r="Z110" s="256">
        <f t="shared" ref="Z110:Z114" si="1676">SUM(O48:Z48)</f>
        <v>17155.2</v>
      </c>
      <c r="AA110" s="256">
        <f t="shared" ref="AA110:AA114" si="1677">SUM(P48:AA48)</f>
        <v>17174.5</v>
      </c>
      <c r="AB110" s="256">
        <f t="shared" ref="AB110:AB114" si="1678">SUM(Q48:AB48)</f>
        <v>17212.2</v>
      </c>
      <c r="AC110" s="256">
        <f t="shared" ref="AC110:AC114" si="1679">SUM(R48:AC48)</f>
        <v>17235.400000000001</v>
      </c>
      <c r="AD110" s="256">
        <f t="shared" ref="AD110:AD114" si="1680">SUM(S48:AD48)</f>
        <v>17255.899999999998</v>
      </c>
      <c r="AE110" s="256">
        <f t="shared" ref="AE110:AE114" si="1681">SUM(T48:AE48)</f>
        <v>17276.499999999996</v>
      </c>
      <c r="AF110" s="256">
        <f t="shared" ref="AF110:AF114" si="1682">SUM(U48:AF48)</f>
        <v>17273.3</v>
      </c>
      <c r="AG110" s="256">
        <f t="shared" ref="AG110:AG114" si="1683">SUM(V48:AG48)</f>
        <v>17314.499999999996</v>
      </c>
      <c r="AH110" s="256">
        <f t="shared" ref="AH110:AH114" si="1684">SUM(W48:AH48)</f>
        <v>17324.099999999999</v>
      </c>
      <c r="AI110" s="256">
        <f t="shared" ref="AI110:AI114" si="1685">SUM(X48:AI48)</f>
        <v>17275.7</v>
      </c>
      <c r="AJ110" s="256">
        <f t="shared" ref="AJ110:AJ114" si="1686">SUM(Y48:AJ48)</f>
        <v>17310.7</v>
      </c>
      <c r="AK110" s="256">
        <f t="shared" ref="AK110:AK114" si="1687">SUM(Z48:AK48)</f>
        <v>17364</v>
      </c>
      <c r="AL110" s="256">
        <f t="shared" ref="AL110:AL114" si="1688">SUM(AA48:AL48)</f>
        <v>17395.5</v>
      </c>
      <c r="AM110" s="256">
        <f t="shared" ref="AM110:AM114" si="1689">SUM(AB48:AM48)</f>
        <v>17448.3</v>
      </c>
      <c r="AN110" s="256">
        <f t="shared" ref="AN110:AN114" si="1690">SUM(AC48:AN48)</f>
        <v>17414.599999999999</v>
      </c>
      <c r="AO110" s="256">
        <f t="shared" ref="AO110:AO114" si="1691">SUM(AD48:AO48)</f>
        <v>17347.899999999998</v>
      </c>
      <c r="AP110" s="256">
        <f t="shared" ref="AP110:AP114" si="1692">SUM(AE48:AP48)</f>
        <v>17390</v>
      </c>
      <c r="AQ110" s="256">
        <f t="shared" ref="AQ110:AQ114" si="1693">SUM(AF48:AQ48)</f>
        <v>17310.099999999999</v>
      </c>
      <c r="AR110" s="256">
        <f t="shared" ref="AR110:AR114" si="1694">SUM(AG48:AR48)</f>
        <v>17178.800000000003</v>
      </c>
      <c r="AS110" s="256">
        <f t="shared" ref="AS110:AS114" si="1695">SUM(AH48:AS48)</f>
        <v>17046.3</v>
      </c>
      <c r="AT110" s="256">
        <f t="shared" ref="AT110:AT114" si="1696">SUM(AI48:AT48)</f>
        <v>17008.900000000001</v>
      </c>
      <c r="AU110" s="256">
        <f t="shared" ref="AU110:AU114" si="1697">SUM(AJ48:AU48)</f>
        <v>16875.3</v>
      </c>
      <c r="AV110" s="256">
        <f t="shared" ref="AV110:AV114" si="1698">SUM(AK48:AV48)</f>
        <v>16629.900000000001</v>
      </c>
      <c r="AW110" s="256">
        <f t="shared" ref="AW110:AW114" si="1699">SUM(AL48:AW48)</f>
        <v>16545.400000000001</v>
      </c>
      <c r="AX110" s="256">
        <f t="shared" ref="AX110:AX114" si="1700">SUM(AM48:AX48)</f>
        <v>16360.1</v>
      </c>
      <c r="AY110" s="256">
        <f t="shared" ref="AY110:AY114" si="1701">SUM(AN48:AY48)</f>
        <v>16071.4</v>
      </c>
      <c r="AZ110" s="256">
        <f t="shared" ref="AZ110:AZ114" si="1702">SUM(AO48:AZ48)</f>
        <v>15828.8</v>
      </c>
      <c r="BA110" s="256">
        <f t="shared" ref="BA110:BA114" si="1703">SUM(AP48:BA48)</f>
        <v>15689.6</v>
      </c>
      <c r="BB110" s="256">
        <f t="shared" ref="BB110:BB114" si="1704">SUM(AQ48:BB48)</f>
        <v>15406.5</v>
      </c>
      <c r="BC110" s="256">
        <f t="shared" ref="BC110:BC114" si="1705">SUM(AR48:BC48)</f>
        <v>15158.3</v>
      </c>
      <c r="BD110" s="256">
        <f t="shared" ref="BD110:BD114" si="1706">SUM(AS48:BD48)</f>
        <v>14966.699999999999</v>
      </c>
      <c r="BE110" s="256">
        <f t="shared" ref="BE110:BE114" si="1707">SUM(AT48:BE48)</f>
        <v>14858.399999999998</v>
      </c>
      <c r="BF110" s="256">
        <f t="shared" ref="BF110:BF114" si="1708">SUM(AU48:BF48)</f>
        <v>14752.899999999998</v>
      </c>
      <c r="BG110" s="256">
        <f t="shared" ref="BG110:BG114" si="1709">SUM(AV48:BG48)</f>
        <v>14635.699999999997</v>
      </c>
      <c r="BH110" s="256">
        <f t="shared" ref="BH110:BH114" si="1710">SUM(AW48:BH48)</f>
        <v>14665.799999999997</v>
      </c>
      <c r="BI110" s="256">
        <f t="shared" ref="BI110:BI114" si="1711">SUM(AX48:BI48)</f>
        <v>14576.399999999998</v>
      </c>
      <c r="BJ110" s="256">
        <f t="shared" ref="BJ110:BJ114" si="1712">SUM(AY48:BJ48)</f>
        <v>14573.699999999997</v>
      </c>
      <c r="BK110" s="256">
        <f t="shared" ref="BK110:BK114" si="1713">SUM(AZ48:BK48)</f>
        <v>14622.099999999999</v>
      </c>
      <c r="BL110" s="256">
        <f t="shared" ref="BL110:BL114" si="1714">SUM(BA48:BL48)</f>
        <v>14796.1</v>
      </c>
      <c r="BM110" s="256">
        <f t="shared" ref="BM110:BM114" si="1715">SUM(BB48:BM48)</f>
        <v>14865.499999999998</v>
      </c>
      <c r="BN110" s="256">
        <f t="shared" ref="BN110:BN114" si="1716">SUM(BC48:BN48)</f>
        <v>14938.499999999998</v>
      </c>
      <c r="BO110" s="256">
        <f t="shared" ref="BO110:BO114" si="1717">SUM(BD48:BO48)</f>
        <v>15084.699999999999</v>
      </c>
      <c r="BP110" s="256">
        <f t="shared" ref="BP110:BP114" si="1718">SUM(BE48:BP48)</f>
        <v>15240.4</v>
      </c>
      <c r="BQ110" s="256">
        <f t="shared" ref="BQ110:BQ114" si="1719">SUM(BF48:BQ48)</f>
        <v>15356</v>
      </c>
      <c r="BR110" s="256">
        <f t="shared" ref="BR110:BR114" si="1720">SUM(BG48:BR48)</f>
        <v>15416.1</v>
      </c>
      <c r="BS110" s="256">
        <f t="shared" ref="BS110:BS114" si="1721">SUM(BH48:BS48)</f>
        <v>15520.5</v>
      </c>
      <c r="BT110" s="256">
        <f t="shared" ref="BT110:BT114" si="1722">SUM(BI48:BT48)</f>
        <v>15479.800000000001</v>
      </c>
      <c r="BU110" s="256">
        <f t="shared" ref="BU110:BU114" si="1723">SUM(BJ48:BU48)</f>
        <v>15547</v>
      </c>
      <c r="BV110" s="256">
        <f t="shared" ref="BV110:BV114" si="1724">SUM(BK48:BV48)</f>
        <v>15595.5</v>
      </c>
      <c r="BW110" s="256">
        <f t="shared" ref="BW110:BW114" si="1725">SUM(BL48:BW48)</f>
        <v>15642.2</v>
      </c>
      <c r="BX110" s="256">
        <f t="shared" ref="BX110:BX114" si="1726">SUM(BM48:BX48)</f>
        <v>15589.2</v>
      </c>
      <c r="BY110" s="256">
        <f t="shared" ref="BY110:BY114" si="1727">SUM(BN48:BY48)</f>
        <v>15665.300000000001</v>
      </c>
      <c r="BZ110" s="256">
        <f t="shared" ref="BZ110:BZ114" si="1728">SUM(BO48:BZ48)</f>
        <v>15646.300000000001</v>
      </c>
      <c r="CA110" s="256">
        <f t="shared" ref="CA110:CA114" si="1729">SUM(BP48:CA48)</f>
        <v>15692.3</v>
      </c>
      <c r="CB110" s="256">
        <f t="shared" ref="CB110:CB114" si="1730">SUM(BQ48:CB48)</f>
        <v>15686.5</v>
      </c>
      <c r="CC110" s="256">
        <f t="shared" ref="CC110:CC114" si="1731">SUM(BR48:CC48)</f>
        <v>15603.699999999999</v>
      </c>
      <c r="CD110" s="256">
        <f t="shared" ref="CD110:CD114" si="1732">SUM(BS48:CD48)</f>
        <v>15555.7</v>
      </c>
      <c r="CE110" s="256">
        <f t="shared" ref="CE110:CE114" si="1733">SUM(BT48:CE48)</f>
        <v>15626.600000000002</v>
      </c>
      <c r="CF110" s="256">
        <f t="shared" ref="CF110:CF114" si="1734">SUM(BU48:CF48)</f>
        <v>15611.300000000001</v>
      </c>
      <c r="CG110" s="256">
        <f t="shared" ref="CG110:CG114" si="1735">SUM(BV48:CG48)</f>
        <v>15576.800000000001</v>
      </c>
      <c r="CH110" s="256">
        <f t="shared" ref="CH110:CH114" si="1736">SUM(BW48:CH48)</f>
        <v>15479.300000000001</v>
      </c>
      <c r="CI110" s="256">
        <f t="shared" ref="CI110:CI114" si="1737">SUM(BX48:CI48)</f>
        <v>15464.2</v>
      </c>
      <c r="CJ110" s="256">
        <f t="shared" ref="CJ110:CJ114" si="1738">SUM(BY48:CJ48)</f>
        <v>15409.300000000001</v>
      </c>
      <c r="CK110" s="256">
        <f t="shared" ref="CK110:CK114" si="1739">SUM(BZ48:CK48)</f>
        <v>15352.1</v>
      </c>
      <c r="CL110" s="256">
        <f t="shared" ref="CL110:CL114" si="1740">SUM(CA48:CL48)</f>
        <v>15276.4</v>
      </c>
      <c r="CM110" s="256">
        <f t="shared" ref="CM110:CM114" si="1741">SUM(CB48:CM48)</f>
        <v>15196.5</v>
      </c>
      <c r="CN110" s="256">
        <f t="shared" ref="CN110:CN114" si="1742">SUM(CC48:CN48)</f>
        <v>15149.8</v>
      </c>
      <c r="CO110" s="256">
        <f t="shared" ref="CO110:CO114" si="1743">SUM(CD48:CO48)</f>
        <v>15115.6</v>
      </c>
      <c r="CP110" s="256">
        <f t="shared" ref="CP110:CP114" si="1744">SUM(CE48:CP48)</f>
        <v>15137.1</v>
      </c>
      <c r="CQ110" s="256">
        <f t="shared" ref="CQ110:CQ114" si="1745">SUM(CF48:CQ48)</f>
        <v>14988.4</v>
      </c>
      <c r="CR110" s="256">
        <f t="shared" ref="CR110:CR114" si="1746">SUM(CG48:CR48)</f>
        <v>15009.9</v>
      </c>
      <c r="CS110" s="256">
        <f t="shared" ref="CS110:CS114" si="1747">SUM(CH48:CS48)</f>
        <v>14911</v>
      </c>
      <c r="CT110" s="256">
        <f t="shared" ref="CT110:CT114" si="1748">SUM(CI48:CT48)</f>
        <v>14867.7</v>
      </c>
      <c r="CU110" s="256">
        <f t="shared" ref="CU110:CU114" si="1749">SUM(CJ48:CU48)</f>
        <v>14875.2</v>
      </c>
      <c r="CV110" s="256">
        <f t="shared" ref="CV110:CV114" si="1750">SUM(CK48:CV48)</f>
        <v>14807.4</v>
      </c>
      <c r="CW110" s="256">
        <f t="shared" ref="CW110:CW114" si="1751">SUM(CL48:CW48)</f>
        <v>14609.6</v>
      </c>
      <c r="CX110" s="256">
        <f t="shared" ref="CX110:CX114" si="1752">SUM(CM48:CX48)</f>
        <v>14676.1</v>
      </c>
      <c r="CY110" s="256">
        <f t="shared" ref="CY110:CY114" si="1753">SUM(CN48:CY48)</f>
        <v>14590.199999999999</v>
      </c>
      <c r="CZ110" s="256">
        <f t="shared" ref="CZ110:CZ114" si="1754">SUM(CO48:CZ48)</f>
        <v>14511.599999999999</v>
      </c>
      <c r="DA110" s="256">
        <f t="shared" ref="DA110:DA114" si="1755">SUM(CP48:DA48)</f>
        <v>14473.199999999999</v>
      </c>
      <c r="DB110" s="256">
        <f t="shared" ref="DB110:DB114" si="1756">SUM(CQ48:DB48)</f>
        <v>14412.000000000002</v>
      </c>
      <c r="DC110" s="256">
        <f t="shared" ref="DC110:DC114" si="1757">SUM(CR48:DC48)</f>
        <v>14413.5</v>
      </c>
      <c r="DD110" s="256">
        <f t="shared" ref="DD110:DD114" si="1758">SUM(CS48:DD48)</f>
        <v>14360.199999999999</v>
      </c>
      <c r="DE110" s="256">
        <f t="shared" ref="DE110:DE114" si="1759">SUM(CT48:DE48)</f>
        <v>14339.2</v>
      </c>
      <c r="DF110" s="256">
        <f t="shared" ref="DF110:DF114" si="1760">SUM(CU48:DF48)</f>
        <v>14349.800000000001</v>
      </c>
      <c r="DG110" s="256">
        <f t="shared" ref="DG110:DG114" si="1761">SUM(CV48:DG48)</f>
        <v>14302.500000000002</v>
      </c>
      <c r="DH110" s="256">
        <f t="shared" ref="DH110:DH114" si="1762">SUM(CW48:DH48)</f>
        <v>14324.5</v>
      </c>
      <c r="DI110" s="256">
        <f t="shared" ref="DI110:DI114" si="1763">SUM(CX48:DI48)</f>
        <v>14372.9</v>
      </c>
      <c r="DJ110" s="256">
        <f t="shared" ref="DJ110:DJ114" si="1764">SUM(CY48:DJ48)</f>
        <v>14378.699999999999</v>
      </c>
      <c r="DK110" s="256">
        <f t="shared" ref="DK110:DK114" si="1765">SUM(CZ48:DK48)</f>
        <v>14416.299999999997</v>
      </c>
      <c r="DL110" s="256">
        <f t="shared" ref="DL110:DL114" si="1766">SUM(DA48:DL48)</f>
        <v>14444.199999999997</v>
      </c>
      <c r="DM110" s="256">
        <f t="shared" ref="DM110:DM114" si="1767">SUM(DB48:DM48)</f>
        <v>14476.699999999999</v>
      </c>
      <c r="DN110" s="256">
        <f t="shared" ref="DN110:DN114" si="1768">SUM(DC48:DN48)</f>
        <v>14504.4</v>
      </c>
      <c r="DO110" s="256">
        <f t="shared" ref="DO110:DO114" si="1769">SUM(DD48:DO48)</f>
        <v>14545.9</v>
      </c>
      <c r="DP110" s="256">
        <f t="shared" ref="DP110:DP114" si="1770">SUM(DE48:DP48)</f>
        <v>14587.199999999999</v>
      </c>
      <c r="DQ110" s="256">
        <f t="shared" ref="DQ110:DQ114" si="1771">SUM(DF48:DQ48)</f>
        <v>14611.9</v>
      </c>
      <c r="DR110" s="256">
        <f t="shared" ref="DR110:DR114" si="1772">SUM(DG48:DR48)</f>
        <v>14674.999999999998</v>
      </c>
      <c r="DS110" s="256">
        <f t="shared" ref="DS110:DS114" si="1773">SUM(DH48:DS48)</f>
        <v>14677.199999999999</v>
      </c>
      <c r="DT110" s="256">
        <f t="shared" ref="DT110:DT114" si="1774">SUM(DI48:DT48)</f>
        <v>14671.4</v>
      </c>
      <c r="DU110" s="256">
        <f t="shared" ref="DU110:DU114" si="1775">SUM(DJ48:DU48)</f>
        <v>14751.199999999999</v>
      </c>
      <c r="DV110" s="256">
        <f t="shared" ref="DV110:DV114" si="1776">SUM(DK48:DV48)</f>
        <v>14707.699999999999</v>
      </c>
      <c r="DW110" s="256">
        <f t="shared" ref="DW110:DW114" si="1777">SUM(DL48:DW48)</f>
        <v>14750.9</v>
      </c>
      <c r="DX110" s="256">
        <f t="shared" ref="DX110:DX114" si="1778">SUM(DM48:DX48)</f>
        <v>14821.800000000001</v>
      </c>
      <c r="DY110" s="256">
        <f t="shared" ref="DY110:DY114" si="1779">SUM(DN48:DY48)</f>
        <v>14876.000000000002</v>
      </c>
      <c r="DZ110" s="256">
        <f t="shared" ref="DZ110:DZ114" si="1780">SUM(DO48:DZ48)</f>
        <v>14910.100000000002</v>
      </c>
      <c r="EA110" s="256">
        <f t="shared" ref="EA110:EA114" si="1781">SUM(DP48:EA48)</f>
        <v>14877.400000000001</v>
      </c>
      <c r="EB110" s="256">
        <f t="shared" ref="EB110:EB114" si="1782">SUM(DQ48:EB48)</f>
        <v>14876.2</v>
      </c>
      <c r="EC110" s="256">
        <f t="shared" ref="EC110:EC114" si="1783">SUM(DR48:EC48)</f>
        <v>14939.300000000001</v>
      </c>
      <c r="ED110" s="256">
        <f t="shared" ref="ED110:ED114" si="1784">SUM(DS48:ED48)</f>
        <v>14964.600000000002</v>
      </c>
      <c r="EE110" s="256">
        <f t="shared" ref="EE110:EE114" si="1785">SUM(DT48:EE48)</f>
        <v>14965.5</v>
      </c>
      <c r="EF110" s="256">
        <f t="shared" ref="EF110:EF114" si="1786">SUM(DU48:EF48)</f>
        <v>15031.4</v>
      </c>
      <c r="EG110" s="256">
        <f t="shared" ref="EG110:EG114" si="1787">SUM(DV48:EG48)</f>
        <v>14999.400000000001</v>
      </c>
      <c r="EH110" s="256">
        <f t="shared" ref="EH110:EH114" si="1788">SUM(DW48:EH48)</f>
        <v>15065</v>
      </c>
      <c r="EI110" s="256">
        <f t="shared" ref="EI110:EI114" si="1789">SUM(DX48:EI48)</f>
        <v>15035.9</v>
      </c>
      <c r="EJ110" s="256">
        <f t="shared" ref="EJ110:EJ114" si="1790">SUM(DY48:EJ48)</f>
        <v>15019.1</v>
      </c>
      <c r="EK110" s="256">
        <f t="shared" ref="EK110:EK114" si="1791">SUM(DZ48:EK48)</f>
        <v>14984.6</v>
      </c>
      <c r="EL110" s="256">
        <f t="shared" ref="EL110:EL114" si="1792">SUM(EA48:EL48)</f>
        <v>15029.000000000002</v>
      </c>
      <c r="EM110" s="256">
        <f t="shared" ref="EM110:EM114" si="1793">SUM(EB48:EM48)</f>
        <v>15089.300000000001</v>
      </c>
      <c r="EN110" s="256">
        <f t="shared" ref="EN110:EN114" si="1794">SUM(EC48:EN48)</f>
        <v>15107.6</v>
      </c>
      <c r="EO110" s="256">
        <f t="shared" ref="EO110:EO114" si="1795">SUM(ED48:EO48)</f>
        <v>15128.200000000003</v>
      </c>
      <c r="EP110" s="256">
        <f t="shared" ref="EP110:EP114" si="1796">SUM(EE48:EP48)</f>
        <v>15152.300000000003</v>
      </c>
      <c r="EQ110" s="256">
        <f t="shared" ref="EQ110:EQ114" si="1797">SUM(EF48:EQ48)</f>
        <v>15125.600000000002</v>
      </c>
      <c r="ER110" s="256">
        <f t="shared" ref="ER110:ER114" si="1798">SUM(EG48:ER48)</f>
        <v>15110.1</v>
      </c>
      <c r="ES110" s="256">
        <f t="shared" ref="ES110:ES114" si="1799">SUM(EH48:ES48)</f>
        <v>15212.100000000002</v>
      </c>
      <c r="ET110" s="256">
        <f t="shared" ref="ET110:ET114" si="1800">SUM(EI48:ET48)</f>
        <v>15215.900000000001</v>
      </c>
      <c r="EU110" s="256">
        <f t="shared" ref="EU110:EU114" si="1801">SUM(EJ48:EU48)</f>
        <v>15315.300000000001</v>
      </c>
      <c r="EV110" s="256">
        <f t="shared" ref="EV110:EV114" si="1802">SUM(EK48:EV48)</f>
        <v>15375.699999999999</v>
      </c>
      <c r="EW110" s="256">
        <f t="shared" ref="EW110:EW114" si="1803">SUM(EL48:EW48)</f>
        <v>15445.099999999999</v>
      </c>
      <c r="EX110" s="256">
        <f t="shared" ref="EX110:EX114" si="1804">SUM(EM48:EX48)</f>
        <v>15440.5</v>
      </c>
      <c r="EY110" s="256">
        <f t="shared" ref="EY110:EY114" si="1805">SUM(EN48:EY48)</f>
        <v>15437.5</v>
      </c>
      <c r="EZ110" s="256">
        <f t="shared" ref="EZ110:EZ114" si="1806">SUM(EO48:EZ48)</f>
        <v>15436.9</v>
      </c>
      <c r="FA110" s="256">
        <f t="shared" ref="FA110:FA114" si="1807">SUM(EP48:FA48)</f>
        <v>15512.000000000002</v>
      </c>
      <c r="FB110" s="256">
        <f t="shared" ref="FB110:FB114" si="1808">SUM(EQ48:FB48)</f>
        <v>15500.1</v>
      </c>
      <c r="FC110" s="256">
        <f t="shared" ref="FC110:FC114" si="1809">SUM(ER48:FC48)</f>
        <v>15551.7</v>
      </c>
      <c r="FD110" s="256">
        <f t="shared" ref="FD110:FD114" si="1810">SUM(ES48:FD48)</f>
        <v>15470.199999999999</v>
      </c>
      <c r="FE110" s="256">
        <f t="shared" ref="FE110:FE114" si="1811">SUM(ET48:FE48)</f>
        <v>15322.699999999999</v>
      </c>
      <c r="FF110" s="256">
        <f t="shared" ref="FF110:FF114" si="1812">SUM(EU48:FF48)</f>
        <v>15256.1</v>
      </c>
      <c r="FG110" s="256">
        <f t="shared" ref="FG110:FG114" si="1813">SUM(EV48:FG48)</f>
        <v>15053.1</v>
      </c>
      <c r="FH110" s="256">
        <f t="shared" ref="FH110:FH114" si="1814">SUM(EW48:FH48)</f>
        <v>14946.7</v>
      </c>
      <c r="FI110" s="256">
        <f t="shared" ref="FI110:FI114" si="1815">SUM(EX48:FI48)</f>
        <v>14832.000000000002</v>
      </c>
      <c r="FJ110" s="256">
        <f t="shared" ref="FJ110:FJ114" si="1816">SUM(EY48:FJ48)</f>
        <v>14728.300000000001</v>
      </c>
      <c r="FK110" s="256">
        <f t="shared" ref="FK110:FK114" si="1817">SUM(EZ48:FK48)</f>
        <v>14669.999999999998</v>
      </c>
      <c r="FL110" s="256">
        <f t="shared" ref="FL110:FL114" si="1818">SUM(FA48:FL48)</f>
        <v>14584.599999999999</v>
      </c>
      <c r="FM110" s="256">
        <f t="shared" ref="FM110:FM114" si="1819">SUM(FB48:FM48)</f>
        <v>14369.099999999999</v>
      </c>
      <c r="FN110" s="256">
        <f t="shared" ref="FN110:FN114" si="1820">SUM(FC48:FN48)</f>
        <v>14313</v>
      </c>
      <c r="FO110" s="256">
        <f t="shared" ref="FO110:FO114" si="1821">SUM(FD48:FO48)</f>
        <v>14327.2</v>
      </c>
      <c r="FP110" s="256">
        <f t="shared" ref="FP110:FP114" si="1822">SUM(FE48:FP48)</f>
        <v>14361.6</v>
      </c>
      <c r="FQ110" s="256">
        <f t="shared" ref="FQ110:FQ114" si="1823">SUM(FF48:FQ48)</f>
        <v>14400.600000000002</v>
      </c>
      <c r="FR110" s="256">
        <f t="shared" ref="FR110:FR114" si="1824">SUM(FG48:FR48)</f>
        <v>14351.400000000001</v>
      </c>
      <c r="FS110" s="256">
        <f t="shared" ref="FS110:FS114" si="1825">SUM(FH48:FS48)</f>
        <v>14416.9</v>
      </c>
      <c r="FT110" s="256">
        <f t="shared" ref="FT110:FT114" si="1826">SUM(FI48:FT48)</f>
        <v>14422.6</v>
      </c>
      <c r="FU110" s="256">
        <f t="shared" ref="FU110:FU114" si="1827">SUM(FJ48:FU48)</f>
        <v>14455.7</v>
      </c>
      <c r="FV110" s="256">
        <f t="shared" ref="FV110:FV114" si="1828">SUM(FK48:FV48)</f>
        <v>14455.300000000001</v>
      </c>
      <c r="FW110" s="256">
        <f t="shared" ref="FW110:FW114" si="1829">SUM(FL48:FW48)</f>
        <v>14468.6</v>
      </c>
      <c r="FX110" s="256">
        <f t="shared" ref="FX110:FX114" si="1830">SUM(FM48:FX48)</f>
        <v>14512.1</v>
      </c>
      <c r="FY110" s="256">
        <f t="shared" ref="FY110:FY114" si="1831">SUM(FN48:FY48)</f>
        <v>14568.699999999999</v>
      </c>
      <c r="FZ110" s="256">
        <f t="shared" ref="FZ110:FZ114" si="1832">SUM(FO48:FZ48)</f>
        <v>14537.5</v>
      </c>
      <c r="GA110" s="256">
        <f t="shared" ref="GA110:GE114" si="1833">SUM(FP48:GA48)</f>
        <v>14440.3</v>
      </c>
      <c r="GB110" s="256">
        <f t="shared" si="1833"/>
        <v>14453.299999999997</v>
      </c>
      <c r="GC110" s="256">
        <f t="shared" si="1833"/>
        <v>14404.099999999999</v>
      </c>
      <c r="GD110" s="256">
        <f t="shared" si="1833"/>
        <v>14183.999999999998</v>
      </c>
      <c r="GE110" s="256">
        <f t="shared" si="1833"/>
        <v>13888.299999999997</v>
      </c>
      <c r="GF110" s="256">
        <f t="shared" ref="GF110:GF114" si="1834">SUM(FU48:GF48)</f>
        <v>13692.8</v>
      </c>
      <c r="GG110" s="256">
        <f t="shared" ref="GG110:GG114" si="1835">SUM(FV48:GG48)</f>
        <v>13626.099999999999</v>
      </c>
      <c r="GH110" s="256">
        <f t="shared" ref="GH110:GH114" si="1836">SUM(FW48:GH48)</f>
        <v>13532.9</v>
      </c>
      <c r="GI110" s="256">
        <f t="shared" ref="GI110:GI114" si="1837">SUM(FX48:GI48)</f>
        <v>13446.400000000001</v>
      </c>
      <c r="GJ110" s="256">
        <f t="shared" ref="GJ110:GJ114" si="1838">SUM(FY48:GJ48)</f>
        <v>13381.100000000002</v>
      </c>
      <c r="GK110" s="256">
        <f t="shared" ref="GK110:GK114" si="1839">SUM(FZ48:GK48)</f>
        <v>13378.500000000002</v>
      </c>
      <c r="GL110" s="256">
        <f t="shared" ref="GL110:GL114" si="1840">SUM(GA48:GL48)</f>
        <v>13454.700000000003</v>
      </c>
      <c r="GM110" s="256">
        <f t="shared" ref="GM110:GM114" si="1841">SUM(GB48:GM48)</f>
        <v>13436.400000000001</v>
      </c>
    </row>
    <row r="111" spans="1:195" s="12" customFormat="1" ht="15">
      <c r="A111" s="247" t="s">
        <v>53</v>
      </c>
      <c r="B111" s="256"/>
      <c r="C111" s="256"/>
      <c r="D111" s="256"/>
      <c r="E111" s="256"/>
      <c r="F111" s="256"/>
      <c r="G111" s="256"/>
      <c r="H111" s="256"/>
      <c r="I111" s="256"/>
      <c r="J111" s="256"/>
      <c r="K111" s="256"/>
      <c r="L111" s="256"/>
      <c r="M111" s="256">
        <f t="shared" si="1663"/>
        <v>13810.300000000001</v>
      </c>
      <c r="N111" s="256">
        <f t="shared" si="1664"/>
        <v>13873.2</v>
      </c>
      <c r="O111" s="256">
        <f t="shared" si="1665"/>
        <v>13910.500000000002</v>
      </c>
      <c r="P111" s="256">
        <f t="shared" si="1666"/>
        <v>14031.2</v>
      </c>
      <c r="Q111" s="256">
        <f t="shared" si="1667"/>
        <v>14009.8</v>
      </c>
      <c r="R111" s="256">
        <f t="shared" si="1668"/>
        <v>14031.3</v>
      </c>
      <c r="S111" s="256">
        <f t="shared" si="1669"/>
        <v>14087.9</v>
      </c>
      <c r="T111" s="256">
        <f t="shared" si="1670"/>
        <v>14070.199999999999</v>
      </c>
      <c r="U111" s="256">
        <f t="shared" si="1671"/>
        <v>14182.8</v>
      </c>
      <c r="V111" s="256">
        <f t="shared" si="1672"/>
        <v>14266.099999999999</v>
      </c>
      <c r="W111" s="256">
        <f t="shared" si="1673"/>
        <v>14364.4</v>
      </c>
      <c r="X111" s="256">
        <f t="shared" si="1674"/>
        <v>14529.2</v>
      </c>
      <c r="Y111" s="256">
        <f t="shared" si="1675"/>
        <v>14553.6</v>
      </c>
      <c r="Z111" s="256">
        <f t="shared" si="1676"/>
        <v>14552.5</v>
      </c>
      <c r="AA111" s="256">
        <f t="shared" si="1677"/>
        <v>14527.599999999999</v>
      </c>
      <c r="AB111" s="256">
        <f t="shared" si="1678"/>
        <v>14525.599999999999</v>
      </c>
      <c r="AC111" s="256">
        <f t="shared" si="1679"/>
        <v>14601.599999999999</v>
      </c>
      <c r="AD111" s="256">
        <f t="shared" si="1680"/>
        <v>14751</v>
      </c>
      <c r="AE111" s="256">
        <f t="shared" si="1681"/>
        <v>14848.4</v>
      </c>
      <c r="AF111" s="256">
        <f t="shared" si="1682"/>
        <v>14882.6</v>
      </c>
      <c r="AG111" s="256">
        <f t="shared" si="1683"/>
        <v>14847.7</v>
      </c>
      <c r="AH111" s="256">
        <f t="shared" si="1684"/>
        <v>14896.7</v>
      </c>
      <c r="AI111" s="256">
        <f t="shared" si="1685"/>
        <v>14927.400000000001</v>
      </c>
      <c r="AJ111" s="256">
        <f t="shared" si="1686"/>
        <v>14928.7</v>
      </c>
      <c r="AK111" s="256">
        <f t="shared" si="1687"/>
        <v>15044.6</v>
      </c>
      <c r="AL111" s="256">
        <f t="shared" si="1688"/>
        <v>15157.699999999999</v>
      </c>
      <c r="AM111" s="256">
        <f t="shared" si="1689"/>
        <v>15279.699999999999</v>
      </c>
      <c r="AN111" s="256">
        <f t="shared" si="1690"/>
        <v>15290.9</v>
      </c>
      <c r="AO111" s="256">
        <f t="shared" si="1691"/>
        <v>15316.1</v>
      </c>
      <c r="AP111" s="256">
        <f t="shared" si="1692"/>
        <v>15305.6</v>
      </c>
      <c r="AQ111" s="256">
        <f t="shared" si="1693"/>
        <v>15226.600000000002</v>
      </c>
      <c r="AR111" s="256">
        <f t="shared" si="1694"/>
        <v>15245.800000000001</v>
      </c>
      <c r="AS111" s="256">
        <f t="shared" si="1695"/>
        <v>15243.100000000002</v>
      </c>
      <c r="AT111" s="256">
        <f t="shared" si="1696"/>
        <v>15255.9</v>
      </c>
      <c r="AU111" s="256">
        <f t="shared" si="1697"/>
        <v>15346.2</v>
      </c>
      <c r="AV111" s="256">
        <f t="shared" si="1698"/>
        <v>15297.5</v>
      </c>
      <c r="AW111" s="256">
        <f t="shared" si="1699"/>
        <v>15249.2</v>
      </c>
      <c r="AX111" s="256">
        <f t="shared" si="1700"/>
        <v>15270.900000000001</v>
      </c>
      <c r="AY111" s="256">
        <f t="shared" si="1701"/>
        <v>15336.400000000003</v>
      </c>
      <c r="AZ111" s="256">
        <f t="shared" si="1702"/>
        <v>15294.7</v>
      </c>
      <c r="BA111" s="256">
        <f t="shared" si="1703"/>
        <v>15251.1</v>
      </c>
      <c r="BB111" s="256">
        <f t="shared" si="1704"/>
        <v>15201.400000000001</v>
      </c>
      <c r="BC111" s="256">
        <f t="shared" si="1705"/>
        <v>15299.499999999998</v>
      </c>
      <c r="BD111" s="256">
        <f t="shared" si="1706"/>
        <v>15124.4</v>
      </c>
      <c r="BE111" s="256">
        <f t="shared" si="1707"/>
        <v>14878.8</v>
      </c>
      <c r="BF111" s="256">
        <f t="shared" si="1708"/>
        <v>14802.399999999998</v>
      </c>
      <c r="BG111" s="256">
        <f t="shared" si="1709"/>
        <v>14773.799999999997</v>
      </c>
      <c r="BH111" s="256">
        <f t="shared" si="1710"/>
        <v>14810.699999999999</v>
      </c>
      <c r="BI111" s="256">
        <f t="shared" si="1711"/>
        <v>14932.499999999998</v>
      </c>
      <c r="BJ111" s="256">
        <f t="shared" si="1712"/>
        <v>14899.699999999997</v>
      </c>
      <c r="BK111" s="256">
        <f t="shared" si="1713"/>
        <v>14747.3</v>
      </c>
      <c r="BL111" s="256">
        <f t="shared" si="1714"/>
        <v>14789</v>
      </c>
      <c r="BM111" s="256">
        <f t="shared" si="1715"/>
        <v>14889.7</v>
      </c>
      <c r="BN111" s="256">
        <f t="shared" si="1716"/>
        <v>14942.8</v>
      </c>
      <c r="BO111" s="256">
        <f t="shared" si="1717"/>
        <v>14983.7</v>
      </c>
      <c r="BP111" s="256">
        <f t="shared" si="1718"/>
        <v>15264.9</v>
      </c>
      <c r="BQ111" s="256">
        <f t="shared" si="1719"/>
        <v>15629.1</v>
      </c>
      <c r="BR111" s="256">
        <f t="shared" si="1720"/>
        <v>15818.8</v>
      </c>
      <c r="BS111" s="256">
        <f t="shared" si="1721"/>
        <v>15749.9</v>
      </c>
      <c r="BT111" s="256">
        <f t="shared" si="1722"/>
        <v>15760.500000000002</v>
      </c>
      <c r="BU111" s="256">
        <f t="shared" si="1723"/>
        <v>15721.1</v>
      </c>
      <c r="BV111" s="256">
        <f t="shared" si="1724"/>
        <v>15803.1</v>
      </c>
      <c r="BW111" s="256">
        <f t="shared" si="1725"/>
        <v>15859.3</v>
      </c>
      <c r="BX111" s="256">
        <f t="shared" si="1726"/>
        <v>15820.3</v>
      </c>
      <c r="BY111" s="256">
        <f t="shared" si="1727"/>
        <v>15809.3</v>
      </c>
      <c r="BZ111" s="256">
        <f t="shared" si="1728"/>
        <v>15698.4</v>
      </c>
      <c r="CA111" s="256">
        <f t="shared" si="1729"/>
        <v>15705.8</v>
      </c>
      <c r="CB111" s="256">
        <f t="shared" si="1730"/>
        <v>15652</v>
      </c>
      <c r="CC111" s="256">
        <f t="shared" si="1731"/>
        <v>15563.500000000002</v>
      </c>
      <c r="CD111" s="256">
        <f t="shared" si="1732"/>
        <v>15515.3</v>
      </c>
      <c r="CE111" s="256">
        <f t="shared" si="1733"/>
        <v>15587</v>
      </c>
      <c r="CF111" s="256">
        <f t="shared" si="1734"/>
        <v>15521.8</v>
      </c>
      <c r="CG111" s="256">
        <f t="shared" si="1735"/>
        <v>15495.800000000001</v>
      </c>
      <c r="CH111" s="256">
        <f t="shared" si="1736"/>
        <v>15369.7</v>
      </c>
      <c r="CI111" s="256">
        <f t="shared" si="1737"/>
        <v>15374.500000000002</v>
      </c>
      <c r="CJ111" s="256">
        <f t="shared" si="1738"/>
        <v>15409.800000000001</v>
      </c>
      <c r="CK111" s="256">
        <f t="shared" si="1739"/>
        <v>15346.600000000002</v>
      </c>
      <c r="CL111" s="256">
        <f t="shared" si="1740"/>
        <v>15351.800000000003</v>
      </c>
      <c r="CM111" s="256">
        <f t="shared" si="1741"/>
        <v>15260.500000000002</v>
      </c>
      <c r="CN111" s="256">
        <f t="shared" si="1742"/>
        <v>15259</v>
      </c>
      <c r="CO111" s="256">
        <f t="shared" si="1743"/>
        <v>15180.5</v>
      </c>
      <c r="CP111" s="256">
        <f t="shared" si="1744"/>
        <v>15209.7</v>
      </c>
      <c r="CQ111" s="256">
        <f t="shared" si="1745"/>
        <v>15082.2</v>
      </c>
      <c r="CR111" s="256">
        <f t="shared" si="1746"/>
        <v>15061.2</v>
      </c>
      <c r="CS111" s="256">
        <f t="shared" si="1747"/>
        <v>15021.800000000001</v>
      </c>
      <c r="CT111" s="256">
        <f t="shared" si="1748"/>
        <v>14955.1</v>
      </c>
      <c r="CU111" s="256">
        <f t="shared" si="1749"/>
        <v>14934.000000000002</v>
      </c>
      <c r="CV111" s="256">
        <f t="shared" si="1750"/>
        <v>14778.900000000001</v>
      </c>
      <c r="CW111" s="256">
        <f t="shared" si="1751"/>
        <v>14688.000000000002</v>
      </c>
      <c r="CX111" s="256">
        <f t="shared" si="1752"/>
        <v>14676.400000000001</v>
      </c>
      <c r="CY111" s="256">
        <f t="shared" si="1753"/>
        <v>14576.600000000002</v>
      </c>
      <c r="CZ111" s="256">
        <f t="shared" si="1754"/>
        <v>14434.8</v>
      </c>
      <c r="DA111" s="256">
        <f t="shared" si="1755"/>
        <v>14479.500000000002</v>
      </c>
      <c r="DB111" s="256">
        <f t="shared" si="1756"/>
        <v>14350.000000000002</v>
      </c>
      <c r="DC111" s="256">
        <f t="shared" si="1757"/>
        <v>14328.699999999999</v>
      </c>
      <c r="DD111" s="256">
        <f t="shared" si="1758"/>
        <v>14291.199999999999</v>
      </c>
      <c r="DE111" s="256">
        <f t="shared" si="1759"/>
        <v>14260</v>
      </c>
      <c r="DF111" s="256">
        <f t="shared" si="1760"/>
        <v>14264</v>
      </c>
      <c r="DG111" s="256">
        <f t="shared" si="1761"/>
        <v>14203.5</v>
      </c>
      <c r="DH111" s="256">
        <f t="shared" si="1762"/>
        <v>14197.4</v>
      </c>
      <c r="DI111" s="256">
        <f t="shared" si="1763"/>
        <v>14184.599999999999</v>
      </c>
      <c r="DJ111" s="256">
        <f t="shared" si="1764"/>
        <v>14131.299999999997</v>
      </c>
      <c r="DK111" s="256">
        <f t="shared" si="1765"/>
        <v>14096.399999999998</v>
      </c>
      <c r="DL111" s="256">
        <f t="shared" si="1766"/>
        <v>14107.399999999998</v>
      </c>
      <c r="DM111" s="256">
        <f t="shared" si="1767"/>
        <v>14022.599999999999</v>
      </c>
      <c r="DN111" s="256">
        <f t="shared" si="1768"/>
        <v>14004.399999999998</v>
      </c>
      <c r="DO111" s="256">
        <f t="shared" si="1769"/>
        <v>14004.299999999997</v>
      </c>
      <c r="DP111" s="256">
        <f t="shared" si="1770"/>
        <v>13981.899999999998</v>
      </c>
      <c r="DQ111" s="256">
        <f t="shared" si="1771"/>
        <v>13919.4</v>
      </c>
      <c r="DR111" s="256">
        <f t="shared" si="1772"/>
        <v>13929.699999999999</v>
      </c>
      <c r="DS111" s="256">
        <f t="shared" si="1773"/>
        <v>13898</v>
      </c>
      <c r="DT111" s="256">
        <f t="shared" si="1774"/>
        <v>13906.499999999998</v>
      </c>
      <c r="DU111" s="256">
        <f t="shared" si="1775"/>
        <v>13929.699999999999</v>
      </c>
      <c r="DV111" s="256">
        <f t="shared" si="1776"/>
        <v>13928.699999999997</v>
      </c>
      <c r="DW111" s="256">
        <f t="shared" si="1777"/>
        <v>13974.8</v>
      </c>
      <c r="DX111" s="256">
        <f t="shared" si="1778"/>
        <v>14048.9</v>
      </c>
      <c r="DY111" s="256">
        <f t="shared" si="1779"/>
        <v>14177.6</v>
      </c>
      <c r="DZ111" s="256">
        <f t="shared" si="1780"/>
        <v>14152.6</v>
      </c>
      <c r="EA111" s="256">
        <f t="shared" si="1781"/>
        <v>14105.599999999999</v>
      </c>
      <c r="EB111" s="256">
        <f t="shared" si="1782"/>
        <v>14055.399999999998</v>
      </c>
      <c r="EC111" s="256">
        <f t="shared" si="1783"/>
        <v>14078.699999999997</v>
      </c>
      <c r="ED111" s="256">
        <f t="shared" si="1784"/>
        <v>14026.399999999998</v>
      </c>
      <c r="EE111" s="256">
        <f t="shared" si="1785"/>
        <v>13967.099999999997</v>
      </c>
      <c r="EF111" s="256">
        <f t="shared" si="1786"/>
        <v>13956</v>
      </c>
      <c r="EG111" s="256">
        <f t="shared" si="1787"/>
        <v>13948</v>
      </c>
      <c r="EH111" s="256">
        <f t="shared" si="1788"/>
        <v>13954.800000000001</v>
      </c>
      <c r="EI111" s="256">
        <f t="shared" si="1789"/>
        <v>13914.000000000002</v>
      </c>
      <c r="EJ111" s="256">
        <f t="shared" si="1790"/>
        <v>13876.7</v>
      </c>
      <c r="EK111" s="256">
        <f t="shared" si="1791"/>
        <v>13815.6</v>
      </c>
      <c r="EL111" s="256">
        <f t="shared" si="1792"/>
        <v>13884.4</v>
      </c>
      <c r="EM111" s="256">
        <f t="shared" si="1793"/>
        <v>13958.800000000001</v>
      </c>
      <c r="EN111" s="256">
        <f t="shared" si="1794"/>
        <v>13987.100000000002</v>
      </c>
      <c r="EO111" s="256">
        <f t="shared" si="1795"/>
        <v>14003.1</v>
      </c>
      <c r="EP111" s="256">
        <f t="shared" si="1796"/>
        <v>14024.1</v>
      </c>
      <c r="EQ111" s="256">
        <f t="shared" si="1797"/>
        <v>14076.9</v>
      </c>
      <c r="ER111" s="256">
        <f t="shared" si="1798"/>
        <v>14073.199999999999</v>
      </c>
      <c r="ES111" s="256">
        <f t="shared" si="1799"/>
        <v>14081.699999999999</v>
      </c>
      <c r="ET111" s="256">
        <f t="shared" si="1800"/>
        <v>14081.499999999998</v>
      </c>
      <c r="EU111" s="256">
        <f t="shared" si="1801"/>
        <v>14166.399999999998</v>
      </c>
      <c r="EV111" s="256">
        <f t="shared" si="1802"/>
        <v>14237.599999999999</v>
      </c>
      <c r="EW111" s="256">
        <f t="shared" si="1803"/>
        <v>14289.8</v>
      </c>
      <c r="EX111" s="256">
        <f t="shared" si="1804"/>
        <v>14302.499999999998</v>
      </c>
      <c r="EY111" s="256">
        <f t="shared" si="1805"/>
        <v>14207.299999999997</v>
      </c>
      <c r="EZ111" s="256">
        <f t="shared" si="1806"/>
        <v>14242</v>
      </c>
      <c r="FA111" s="256">
        <f t="shared" si="1807"/>
        <v>14240.199999999999</v>
      </c>
      <c r="FB111" s="256">
        <f t="shared" si="1808"/>
        <v>14288.199999999999</v>
      </c>
      <c r="FC111" s="256">
        <f t="shared" si="1809"/>
        <v>14308.699999999999</v>
      </c>
      <c r="FD111" s="256">
        <f t="shared" si="1810"/>
        <v>14328.699999999999</v>
      </c>
      <c r="FE111" s="256">
        <f t="shared" si="1811"/>
        <v>14384.699999999999</v>
      </c>
      <c r="FF111" s="256">
        <f t="shared" si="1812"/>
        <v>14425.300000000001</v>
      </c>
      <c r="FG111" s="256">
        <f t="shared" si="1813"/>
        <v>14380</v>
      </c>
      <c r="FH111" s="256">
        <f t="shared" si="1814"/>
        <v>14302.1</v>
      </c>
      <c r="FI111" s="256">
        <f t="shared" si="1815"/>
        <v>14317.500000000002</v>
      </c>
      <c r="FJ111" s="256">
        <f t="shared" si="1816"/>
        <v>14303.7</v>
      </c>
      <c r="FK111" s="256">
        <f t="shared" si="1817"/>
        <v>14467.1</v>
      </c>
      <c r="FL111" s="256">
        <f t="shared" si="1818"/>
        <v>14431.099999999999</v>
      </c>
      <c r="FM111" s="256">
        <f t="shared" si="1819"/>
        <v>14471.999999999998</v>
      </c>
      <c r="FN111" s="256">
        <f t="shared" si="1820"/>
        <v>14396.999999999998</v>
      </c>
      <c r="FO111" s="256">
        <f t="shared" si="1821"/>
        <v>14425.499999999998</v>
      </c>
      <c r="FP111" s="256">
        <f t="shared" si="1822"/>
        <v>14447.699999999999</v>
      </c>
      <c r="FQ111" s="256">
        <f t="shared" si="1823"/>
        <v>14393.099999999999</v>
      </c>
      <c r="FR111" s="256">
        <f t="shared" si="1824"/>
        <v>14359.2</v>
      </c>
      <c r="FS111" s="256">
        <f t="shared" si="1825"/>
        <v>14352.300000000001</v>
      </c>
      <c r="FT111" s="256">
        <f t="shared" si="1826"/>
        <v>14371.000000000002</v>
      </c>
      <c r="FU111" s="256">
        <f t="shared" si="1827"/>
        <v>14423.800000000001</v>
      </c>
      <c r="FV111" s="256">
        <f t="shared" si="1828"/>
        <v>14431.500000000002</v>
      </c>
      <c r="FW111" s="256">
        <f t="shared" si="1829"/>
        <v>14322.2</v>
      </c>
      <c r="FX111" s="256">
        <f t="shared" si="1830"/>
        <v>14412.400000000001</v>
      </c>
      <c r="FY111" s="256">
        <f t="shared" si="1831"/>
        <v>14422.300000000001</v>
      </c>
      <c r="FZ111" s="256">
        <f t="shared" si="1832"/>
        <v>14459.800000000001</v>
      </c>
      <c r="GA111" s="256">
        <f t="shared" si="1833"/>
        <v>14435.9</v>
      </c>
      <c r="GB111" s="256">
        <f t="shared" si="1833"/>
        <v>14386.299999999997</v>
      </c>
      <c r="GC111" s="256">
        <f t="shared" si="1833"/>
        <v>14230.599999999999</v>
      </c>
      <c r="GD111" s="256">
        <f t="shared" si="1833"/>
        <v>13942.299999999997</v>
      </c>
      <c r="GE111" s="256">
        <f t="shared" si="1833"/>
        <v>13667.799999999997</v>
      </c>
      <c r="GF111" s="256">
        <f t="shared" si="1834"/>
        <v>13482.7</v>
      </c>
      <c r="GG111" s="256">
        <f t="shared" si="1835"/>
        <v>13280.199999999999</v>
      </c>
      <c r="GH111" s="256">
        <f t="shared" si="1836"/>
        <v>13196.9</v>
      </c>
      <c r="GI111" s="256">
        <f t="shared" si="1837"/>
        <v>13087.800000000001</v>
      </c>
      <c r="GJ111" s="256">
        <f t="shared" si="1838"/>
        <v>12885.300000000001</v>
      </c>
      <c r="GK111" s="256">
        <f t="shared" si="1839"/>
        <v>12751.1</v>
      </c>
      <c r="GL111" s="256">
        <f t="shared" si="1840"/>
        <v>12694.9</v>
      </c>
      <c r="GM111" s="256">
        <f t="shared" si="1841"/>
        <v>12584.699999999999</v>
      </c>
    </row>
    <row r="112" spans="1:195" s="12" customFormat="1" ht="15">
      <c r="A112" s="247" t="s">
        <v>13</v>
      </c>
      <c r="B112" s="256"/>
      <c r="C112" s="256"/>
      <c r="D112" s="256"/>
      <c r="E112" s="256"/>
      <c r="F112" s="256"/>
      <c r="G112" s="256"/>
      <c r="H112" s="256"/>
      <c r="I112" s="256"/>
      <c r="J112" s="256"/>
      <c r="K112" s="256"/>
      <c r="L112" s="256"/>
      <c r="M112" s="256">
        <f t="shared" si="1663"/>
        <v>10099.1</v>
      </c>
      <c r="N112" s="256">
        <f t="shared" si="1664"/>
        <v>10159.9</v>
      </c>
      <c r="O112" s="256">
        <f t="shared" si="1665"/>
        <v>10193.5</v>
      </c>
      <c r="P112" s="256">
        <f t="shared" si="1666"/>
        <v>10210.9</v>
      </c>
      <c r="Q112" s="256">
        <f t="shared" si="1667"/>
        <v>10226</v>
      </c>
      <c r="R112" s="256">
        <f t="shared" si="1668"/>
        <v>10243.099999999999</v>
      </c>
      <c r="S112" s="256">
        <f t="shared" si="1669"/>
        <v>10298.5</v>
      </c>
      <c r="T112" s="256">
        <f t="shared" si="1670"/>
        <v>10357</v>
      </c>
      <c r="U112" s="256">
        <f t="shared" si="1671"/>
        <v>10322.299999999999</v>
      </c>
      <c r="V112" s="256">
        <f t="shared" si="1672"/>
        <v>10376.1</v>
      </c>
      <c r="W112" s="256">
        <f t="shared" si="1673"/>
        <v>10426.799999999999</v>
      </c>
      <c r="X112" s="256">
        <f t="shared" si="1674"/>
        <v>10474.5</v>
      </c>
      <c r="Y112" s="256">
        <f t="shared" si="1675"/>
        <v>10414.5</v>
      </c>
      <c r="Z112" s="256">
        <f t="shared" si="1676"/>
        <v>10345.1</v>
      </c>
      <c r="AA112" s="256">
        <f t="shared" si="1677"/>
        <v>10357.700000000001</v>
      </c>
      <c r="AB112" s="256">
        <f t="shared" si="1678"/>
        <v>10324.4</v>
      </c>
      <c r="AC112" s="256">
        <f t="shared" si="1679"/>
        <v>10290.5</v>
      </c>
      <c r="AD112" s="256">
        <f t="shared" si="1680"/>
        <v>10341.700000000001</v>
      </c>
      <c r="AE112" s="256">
        <f t="shared" si="1681"/>
        <v>10351.700000000001</v>
      </c>
      <c r="AF112" s="256">
        <f t="shared" si="1682"/>
        <v>10358.300000000001</v>
      </c>
      <c r="AG112" s="256">
        <f t="shared" si="1683"/>
        <v>10272.500000000002</v>
      </c>
      <c r="AH112" s="256">
        <f t="shared" si="1684"/>
        <v>10231.1</v>
      </c>
      <c r="AI112" s="256">
        <f t="shared" si="1685"/>
        <v>10285.200000000001</v>
      </c>
      <c r="AJ112" s="256">
        <f t="shared" si="1686"/>
        <v>10336</v>
      </c>
      <c r="AK112" s="256">
        <f t="shared" si="1687"/>
        <v>10428.4</v>
      </c>
      <c r="AL112" s="256">
        <f t="shared" si="1688"/>
        <v>10539.199999999999</v>
      </c>
      <c r="AM112" s="256">
        <f t="shared" si="1689"/>
        <v>10581.599999999999</v>
      </c>
      <c r="AN112" s="256">
        <f t="shared" si="1690"/>
        <v>10613.5</v>
      </c>
      <c r="AO112" s="256">
        <f t="shared" si="1691"/>
        <v>10641.7</v>
      </c>
      <c r="AP112" s="256">
        <f t="shared" si="1692"/>
        <v>10632.900000000001</v>
      </c>
      <c r="AQ112" s="256">
        <f t="shared" si="1693"/>
        <v>10644.000000000002</v>
      </c>
      <c r="AR112" s="256">
        <f t="shared" si="1694"/>
        <v>10669.400000000001</v>
      </c>
      <c r="AS112" s="256">
        <f t="shared" si="1695"/>
        <v>10719.1</v>
      </c>
      <c r="AT112" s="256">
        <f t="shared" si="1696"/>
        <v>10840.3</v>
      </c>
      <c r="AU112" s="256">
        <f t="shared" si="1697"/>
        <v>10920.300000000001</v>
      </c>
      <c r="AV112" s="256">
        <f t="shared" si="1698"/>
        <v>10876.600000000002</v>
      </c>
      <c r="AW112" s="256">
        <f t="shared" si="1699"/>
        <v>10889.600000000002</v>
      </c>
      <c r="AX112" s="256">
        <f t="shared" si="1700"/>
        <v>11043.699999999999</v>
      </c>
      <c r="AY112" s="256">
        <f t="shared" si="1701"/>
        <v>11158.599999999999</v>
      </c>
      <c r="AZ112" s="256">
        <f t="shared" si="1702"/>
        <v>11156.8</v>
      </c>
      <c r="BA112" s="256">
        <f t="shared" si="1703"/>
        <v>11128.4</v>
      </c>
      <c r="BB112" s="256">
        <f t="shared" si="1704"/>
        <v>11135.8</v>
      </c>
      <c r="BC112" s="256">
        <f t="shared" si="1705"/>
        <v>11154.1</v>
      </c>
      <c r="BD112" s="256">
        <f t="shared" si="1706"/>
        <v>11089.699999999999</v>
      </c>
      <c r="BE112" s="256">
        <f t="shared" si="1707"/>
        <v>11098.699999999999</v>
      </c>
      <c r="BF112" s="256">
        <f t="shared" si="1708"/>
        <v>11061.900000000001</v>
      </c>
      <c r="BG112" s="256">
        <f t="shared" si="1709"/>
        <v>11041.3</v>
      </c>
      <c r="BH112" s="256">
        <f t="shared" si="1710"/>
        <v>11082.800000000001</v>
      </c>
      <c r="BI112" s="256">
        <f t="shared" si="1711"/>
        <v>11159.500000000002</v>
      </c>
      <c r="BJ112" s="256">
        <f t="shared" si="1712"/>
        <v>11036.800000000001</v>
      </c>
      <c r="BK112" s="256">
        <f t="shared" si="1713"/>
        <v>10745.500000000002</v>
      </c>
      <c r="BL112" s="256">
        <f t="shared" si="1714"/>
        <v>10901.500000000002</v>
      </c>
      <c r="BM112" s="256">
        <f t="shared" si="1715"/>
        <v>11009.400000000001</v>
      </c>
      <c r="BN112" s="256">
        <f t="shared" si="1716"/>
        <v>11074.6</v>
      </c>
      <c r="BO112" s="256">
        <f t="shared" si="1717"/>
        <v>11087.5</v>
      </c>
      <c r="BP112" s="256">
        <f t="shared" si="1718"/>
        <v>11310.4</v>
      </c>
      <c r="BQ112" s="256">
        <f t="shared" si="1719"/>
        <v>11380.9</v>
      </c>
      <c r="BR112" s="256">
        <f t="shared" si="1720"/>
        <v>11467.4</v>
      </c>
      <c r="BS112" s="256">
        <f t="shared" si="1721"/>
        <v>11381.599999999999</v>
      </c>
      <c r="BT112" s="256">
        <f t="shared" si="1722"/>
        <v>11478.3</v>
      </c>
      <c r="BU112" s="256">
        <f t="shared" si="1723"/>
        <v>11512.599999999999</v>
      </c>
      <c r="BV112" s="256">
        <f t="shared" si="1724"/>
        <v>11595.499999999998</v>
      </c>
      <c r="BW112" s="256">
        <f t="shared" si="1725"/>
        <v>11693.9</v>
      </c>
      <c r="BX112" s="256">
        <f t="shared" si="1726"/>
        <v>11611.2</v>
      </c>
      <c r="BY112" s="256">
        <f t="shared" si="1727"/>
        <v>11517.5</v>
      </c>
      <c r="BZ112" s="256">
        <f t="shared" si="1728"/>
        <v>11366.999999999998</v>
      </c>
      <c r="CA112" s="256">
        <f t="shared" si="1729"/>
        <v>11415.9</v>
      </c>
      <c r="CB112" s="256">
        <f t="shared" si="1730"/>
        <v>11262.8</v>
      </c>
      <c r="CC112" s="256">
        <f t="shared" si="1731"/>
        <v>11161.9</v>
      </c>
      <c r="CD112" s="256">
        <f t="shared" si="1732"/>
        <v>11115.8</v>
      </c>
      <c r="CE112" s="256">
        <f t="shared" si="1733"/>
        <v>11116.499999999998</v>
      </c>
      <c r="CF112" s="256">
        <f t="shared" si="1734"/>
        <v>11012.599999999999</v>
      </c>
      <c r="CG112" s="256">
        <f t="shared" si="1735"/>
        <v>10921.399999999998</v>
      </c>
      <c r="CH112" s="256">
        <f t="shared" si="1736"/>
        <v>10743</v>
      </c>
      <c r="CI112" s="256">
        <f t="shared" si="1737"/>
        <v>10782.7</v>
      </c>
      <c r="CJ112" s="256">
        <f t="shared" si="1738"/>
        <v>10712.7</v>
      </c>
      <c r="CK112" s="256">
        <f t="shared" si="1739"/>
        <v>10673.4</v>
      </c>
      <c r="CL112" s="256">
        <f t="shared" si="1740"/>
        <v>10740.800000000001</v>
      </c>
      <c r="CM112" s="256">
        <f t="shared" si="1741"/>
        <v>10674.300000000001</v>
      </c>
      <c r="CN112" s="256">
        <f t="shared" si="1742"/>
        <v>10656.500000000002</v>
      </c>
      <c r="CO112" s="256">
        <f t="shared" si="1743"/>
        <v>10637.3</v>
      </c>
      <c r="CP112" s="256">
        <f t="shared" si="1744"/>
        <v>10703.999999999998</v>
      </c>
      <c r="CQ112" s="256">
        <f t="shared" si="1745"/>
        <v>10692.599999999999</v>
      </c>
      <c r="CR112" s="256">
        <f t="shared" si="1746"/>
        <v>10707.300000000001</v>
      </c>
      <c r="CS112" s="256">
        <f t="shared" si="1747"/>
        <v>10709.7</v>
      </c>
      <c r="CT112" s="256">
        <f t="shared" si="1748"/>
        <v>10720.000000000002</v>
      </c>
      <c r="CU112" s="256">
        <f t="shared" si="1749"/>
        <v>10666.500000000002</v>
      </c>
      <c r="CV112" s="256">
        <f t="shared" si="1750"/>
        <v>10589.000000000002</v>
      </c>
      <c r="CW112" s="256">
        <f t="shared" si="1751"/>
        <v>10601.2</v>
      </c>
      <c r="CX112" s="256">
        <f t="shared" si="1752"/>
        <v>10525.4</v>
      </c>
      <c r="CY112" s="256">
        <f t="shared" si="1753"/>
        <v>10521.499999999998</v>
      </c>
      <c r="CZ112" s="256">
        <f t="shared" si="1754"/>
        <v>10482.599999999999</v>
      </c>
      <c r="DA112" s="256">
        <f t="shared" si="1755"/>
        <v>10524.199999999999</v>
      </c>
      <c r="DB112" s="256">
        <f t="shared" si="1756"/>
        <v>10442.9</v>
      </c>
      <c r="DC112" s="256">
        <f t="shared" si="1757"/>
        <v>10454.799999999999</v>
      </c>
      <c r="DD112" s="256">
        <f t="shared" si="1758"/>
        <v>10381.799999999999</v>
      </c>
      <c r="DE112" s="256">
        <f t="shared" si="1759"/>
        <v>10363.6</v>
      </c>
      <c r="DF112" s="256">
        <f t="shared" si="1760"/>
        <v>10377.499999999998</v>
      </c>
      <c r="DG112" s="256">
        <f t="shared" si="1761"/>
        <v>10378.299999999999</v>
      </c>
      <c r="DH112" s="256">
        <f t="shared" si="1762"/>
        <v>10376.100000000002</v>
      </c>
      <c r="DI112" s="256">
        <f t="shared" si="1763"/>
        <v>10322.900000000001</v>
      </c>
      <c r="DJ112" s="256">
        <f t="shared" si="1764"/>
        <v>10343.700000000003</v>
      </c>
      <c r="DK112" s="256">
        <f t="shared" si="1765"/>
        <v>10334</v>
      </c>
      <c r="DL112" s="256">
        <f t="shared" si="1766"/>
        <v>10371.500000000002</v>
      </c>
      <c r="DM112" s="256">
        <f t="shared" si="1767"/>
        <v>10317.9</v>
      </c>
      <c r="DN112" s="256">
        <f t="shared" si="1768"/>
        <v>10298.999999999998</v>
      </c>
      <c r="DO112" s="256">
        <f t="shared" si="1769"/>
        <v>10278.499999999998</v>
      </c>
      <c r="DP112" s="256">
        <f t="shared" si="1770"/>
        <v>10253.199999999999</v>
      </c>
      <c r="DQ112" s="256">
        <f t="shared" si="1771"/>
        <v>10214.6</v>
      </c>
      <c r="DR112" s="256">
        <f t="shared" si="1772"/>
        <v>10214.1</v>
      </c>
      <c r="DS112" s="256">
        <f t="shared" si="1773"/>
        <v>10201.5</v>
      </c>
      <c r="DT112" s="256">
        <f t="shared" si="1774"/>
        <v>10259.199999999999</v>
      </c>
      <c r="DU112" s="256">
        <f t="shared" si="1775"/>
        <v>10308.6</v>
      </c>
      <c r="DV112" s="256">
        <f t="shared" si="1776"/>
        <v>10326.5</v>
      </c>
      <c r="DW112" s="256">
        <f t="shared" si="1777"/>
        <v>10303.1</v>
      </c>
      <c r="DX112" s="256">
        <f t="shared" si="1778"/>
        <v>10379.200000000001</v>
      </c>
      <c r="DY112" s="256">
        <f t="shared" si="1779"/>
        <v>10486.8</v>
      </c>
      <c r="DZ112" s="256">
        <f t="shared" si="1780"/>
        <v>10503.9</v>
      </c>
      <c r="EA112" s="256">
        <f t="shared" si="1781"/>
        <v>10520</v>
      </c>
      <c r="EB112" s="256">
        <f t="shared" si="1782"/>
        <v>10567</v>
      </c>
      <c r="EC112" s="256">
        <f t="shared" si="1783"/>
        <v>10580.199999999999</v>
      </c>
      <c r="ED112" s="256">
        <f t="shared" si="1784"/>
        <v>10548.4</v>
      </c>
      <c r="EE112" s="256">
        <f t="shared" si="1785"/>
        <v>10465.200000000001</v>
      </c>
      <c r="EF112" s="256">
        <f t="shared" si="1786"/>
        <v>10449.6</v>
      </c>
      <c r="EG112" s="256">
        <f t="shared" si="1787"/>
        <v>10485.600000000002</v>
      </c>
      <c r="EH112" s="256">
        <f t="shared" si="1788"/>
        <v>10501.100000000002</v>
      </c>
      <c r="EI112" s="256">
        <f t="shared" si="1789"/>
        <v>10548.500000000002</v>
      </c>
      <c r="EJ112" s="256">
        <f t="shared" si="1790"/>
        <v>10522.900000000001</v>
      </c>
      <c r="EK112" s="256">
        <f t="shared" si="1791"/>
        <v>10504.200000000003</v>
      </c>
      <c r="EL112" s="256">
        <f t="shared" si="1792"/>
        <v>10553.600000000002</v>
      </c>
      <c r="EM112" s="256">
        <f t="shared" si="1793"/>
        <v>10572.4</v>
      </c>
      <c r="EN112" s="256">
        <f t="shared" si="1794"/>
        <v>10607.6</v>
      </c>
      <c r="EO112" s="256">
        <f t="shared" si="1795"/>
        <v>10618.3</v>
      </c>
      <c r="EP112" s="256">
        <f t="shared" si="1796"/>
        <v>10747.9</v>
      </c>
      <c r="EQ112" s="256">
        <f t="shared" si="1797"/>
        <v>10797.1</v>
      </c>
      <c r="ER112" s="256">
        <f t="shared" si="1798"/>
        <v>10758.599999999999</v>
      </c>
      <c r="ES112" s="256">
        <f t="shared" si="1799"/>
        <v>10674.7</v>
      </c>
      <c r="ET112" s="256">
        <f t="shared" si="1800"/>
        <v>10669.7</v>
      </c>
      <c r="EU112" s="256">
        <f t="shared" si="1801"/>
        <v>10699</v>
      </c>
      <c r="EV112" s="256">
        <f t="shared" si="1802"/>
        <v>10692.9</v>
      </c>
      <c r="EW112" s="256">
        <f t="shared" si="1803"/>
        <v>10796</v>
      </c>
      <c r="EX112" s="256">
        <f t="shared" si="1804"/>
        <v>10788.099999999999</v>
      </c>
      <c r="EY112" s="256">
        <f t="shared" si="1805"/>
        <v>10736.8</v>
      </c>
      <c r="EZ112" s="256">
        <f t="shared" si="1806"/>
        <v>10781</v>
      </c>
      <c r="FA112" s="256">
        <f t="shared" si="1807"/>
        <v>10895</v>
      </c>
      <c r="FB112" s="256">
        <f t="shared" si="1808"/>
        <v>10871.599999999999</v>
      </c>
      <c r="FC112" s="256">
        <f t="shared" si="1809"/>
        <v>10910.499999999998</v>
      </c>
      <c r="FD112" s="256">
        <f t="shared" si="1810"/>
        <v>11030.199999999999</v>
      </c>
      <c r="FE112" s="256">
        <f t="shared" si="1811"/>
        <v>11150.6</v>
      </c>
      <c r="FF112" s="256">
        <f t="shared" si="1812"/>
        <v>11161.8</v>
      </c>
      <c r="FG112" s="256">
        <f t="shared" si="1813"/>
        <v>11120.5</v>
      </c>
      <c r="FH112" s="256">
        <f t="shared" si="1814"/>
        <v>11170.6</v>
      </c>
      <c r="FI112" s="256">
        <f t="shared" si="1815"/>
        <v>11231.400000000001</v>
      </c>
      <c r="FJ112" s="256">
        <f t="shared" si="1816"/>
        <v>11211.400000000001</v>
      </c>
      <c r="FK112" s="256">
        <f t="shared" si="1817"/>
        <v>11281.7</v>
      </c>
      <c r="FL112" s="256">
        <f t="shared" si="1818"/>
        <v>11195.8</v>
      </c>
      <c r="FM112" s="256">
        <f t="shared" si="1819"/>
        <v>11234.999999999998</v>
      </c>
      <c r="FN112" s="256">
        <f t="shared" si="1820"/>
        <v>11158.3</v>
      </c>
      <c r="FO112" s="256">
        <f t="shared" si="1821"/>
        <v>11225.399999999998</v>
      </c>
      <c r="FP112" s="256">
        <f t="shared" si="1822"/>
        <v>11062.999999999998</v>
      </c>
      <c r="FQ112" s="256">
        <f t="shared" si="1823"/>
        <v>10956</v>
      </c>
      <c r="FR112" s="256">
        <f t="shared" si="1824"/>
        <v>10968.900000000001</v>
      </c>
      <c r="FS112" s="256">
        <f t="shared" si="1825"/>
        <v>10960.800000000001</v>
      </c>
      <c r="FT112" s="256">
        <f t="shared" si="1826"/>
        <v>10925</v>
      </c>
      <c r="FU112" s="256">
        <f t="shared" si="1827"/>
        <v>10919.7</v>
      </c>
      <c r="FV112" s="256">
        <f t="shared" si="1828"/>
        <v>10951.3</v>
      </c>
      <c r="FW112" s="256">
        <f t="shared" si="1829"/>
        <v>10844.5</v>
      </c>
      <c r="FX112" s="256">
        <f t="shared" si="1830"/>
        <v>10948.999999999998</v>
      </c>
      <c r="FY112" s="256">
        <f t="shared" si="1831"/>
        <v>10870.799999999997</v>
      </c>
      <c r="FZ112" s="256">
        <f t="shared" si="1832"/>
        <v>10907.999999999998</v>
      </c>
      <c r="GA112" s="256">
        <f t="shared" si="1833"/>
        <v>10804.300000000001</v>
      </c>
      <c r="GB112" s="256">
        <f t="shared" si="1833"/>
        <v>10799.900000000001</v>
      </c>
      <c r="GC112" s="256">
        <f t="shared" si="1833"/>
        <v>10932.500000000002</v>
      </c>
      <c r="GD112" s="256">
        <f t="shared" si="1833"/>
        <v>10919.100000000002</v>
      </c>
      <c r="GE112" s="256">
        <f t="shared" si="1833"/>
        <v>10874.5</v>
      </c>
      <c r="GF112" s="256">
        <f t="shared" si="1834"/>
        <v>10879.199999999999</v>
      </c>
      <c r="GG112" s="256">
        <f t="shared" si="1835"/>
        <v>10875.699999999999</v>
      </c>
      <c r="GH112" s="256">
        <f t="shared" si="1836"/>
        <v>10884.3</v>
      </c>
      <c r="GI112" s="256">
        <f t="shared" si="1837"/>
        <v>10947.499999999998</v>
      </c>
      <c r="GJ112" s="256">
        <f t="shared" si="1838"/>
        <v>10886.199999999999</v>
      </c>
      <c r="GK112" s="256">
        <f t="shared" si="1839"/>
        <v>10900.1</v>
      </c>
      <c r="GL112" s="256">
        <f t="shared" si="1840"/>
        <v>11119.800000000003</v>
      </c>
      <c r="GM112" s="256">
        <f t="shared" si="1841"/>
        <v>11102.1</v>
      </c>
    </row>
    <row r="113" spans="1:195" s="12" customFormat="1" ht="15">
      <c r="A113" s="247" t="s">
        <v>14</v>
      </c>
      <c r="B113" s="256"/>
      <c r="C113" s="256"/>
      <c r="D113" s="256"/>
      <c r="E113" s="256"/>
      <c r="F113" s="256"/>
      <c r="G113" s="256"/>
      <c r="H113" s="256"/>
      <c r="I113" s="256"/>
      <c r="J113" s="256"/>
      <c r="K113" s="256"/>
      <c r="L113" s="256"/>
      <c r="M113" s="256">
        <f t="shared" si="1663"/>
        <v>402.1</v>
      </c>
      <c r="N113" s="256">
        <f t="shared" si="1664"/>
        <v>401.90000000000003</v>
      </c>
      <c r="O113" s="256">
        <f t="shared" si="1665"/>
        <v>404.30000000000007</v>
      </c>
      <c r="P113" s="256">
        <f t="shared" si="1666"/>
        <v>403.10000000000008</v>
      </c>
      <c r="Q113" s="256">
        <f t="shared" si="1667"/>
        <v>402.8</v>
      </c>
      <c r="R113" s="256">
        <f t="shared" si="1668"/>
        <v>404.2</v>
      </c>
      <c r="S113" s="256">
        <f t="shared" si="1669"/>
        <v>407.5</v>
      </c>
      <c r="T113" s="256">
        <f t="shared" si="1670"/>
        <v>404.3</v>
      </c>
      <c r="U113" s="256">
        <f t="shared" si="1671"/>
        <v>402.50000000000006</v>
      </c>
      <c r="V113" s="256">
        <f t="shared" si="1672"/>
        <v>403.6</v>
      </c>
      <c r="W113" s="256">
        <f t="shared" si="1673"/>
        <v>401.4</v>
      </c>
      <c r="X113" s="256">
        <f t="shared" si="1674"/>
        <v>402.09999999999997</v>
      </c>
      <c r="Y113" s="256">
        <f t="shared" si="1675"/>
        <v>401.09999999999997</v>
      </c>
      <c r="Z113" s="256">
        <f t="shared" si="1676"/>
        <v>401.1</v>
      </c>
      <c r="AA113" s="256">
        <f t="shared" si="1677"/>
        <v>396.90000000000003</v>
      </c>
      <c r="AB113" s="256">
        <f t="shared" si="1678"/>
        <v>398.2</v>
      </c>
      <c r="AC113" s="256">
        <f t="shared" si="1679"/>
        <v>397</v>
      </c>
      <c r="AD113" s="256">
        <f t="shared" si="1680"/>
        <v>393.1</v>
      </c>
      <c r="AE113" s="256">
        <f t="shared" si="1681"/>
        <v>388.6</v>
      </c>
      <c r="AF113" s="256">
        <f t="shared" si="1682"/>
        <v>384.20000000000005</v>
      </c>
      <c r="AG113" s="256">
        <f t="shared" si="1683"/>
        <v>382.20000000000005</v>
      </c>
      <c r="AH113" s="256">
        <f t="shared" si="1684"/>
        <v>379.50000000000006</v>
      </c>
      <c r="AI113" s="256">
        <f t="shared" si="1685"/>
        <v>381.1</v>
      </c>
      <c r="AJ113" s="256">
        <f t="shared" si="1686"/>
        <v>381.3</v>
      </c>
      <c r="AK113" s="256">
        <f t="shared" si="1687"/>
        <v>381.2</v>
      </c>
      <c r="AL113" s="256">
        <f t="shared" si="1688"/>
        <v>380.59999999999997</v>
      </c>
      <c r="AM113" s="256">
        <f t="shared" si="1689"/>
        <v>383.59999999999997</v>
      </c>
      <c r="AN113" s="256">
        <f t="shared" si="1690"/>
        <v>381.4</v>
      </c>
      <c r="AO113" s="256">
        <f t="shared" si="1691"/>
        <v>385.79999999999995</v>
      </c>
      <c r="AP113" s="256">
        <f t="shared" si="1692"/>
        <v>388.2</v>
      </c>
      <c r="AQ113" s="256">
        <f t="shared" si="1693"/>
        <v>384</v>
      </c>
      <c r="AR113" s="256">
        <f t="shared" si="1694"/>
        <v>376.00000000000006</v>
      </c>
      <c r="AS113" s="256">
        <f t="shared" si="1695"/>
        <v>369.90000000000003</v>
      </c>
      <c r="AT113" s="256">
        <f t="shared" si="1696"/>
        <v>362</v>
      </c>
      <c r="AU113" s="256">
        <f t="shared" si="1697"/>
        <v>363.5</v>
      </c>
      <c r="AV113" s="256">
        <f t="shared" si="1698"/>
        <v>376.2</v>
      </c>
      <c r="AW113" s="256">
        <f t="shared" si="1699"/>
        <v>384.9</v>
      </c>
      <c r="AX113" s="256">
        <f t="shared" si="1700"/>
        <v>385.6</v>
      </c>
      <c r="AY113" s="256">
        <f t="shared" si="1701"/>
        <v>388</v>
      </c>
      <c r="AZ113" s="256">
        <f t="shared" si="1702"/>
        <v>387.7</v>
      </c>
      <c r="BA113" s="256">
        <f t="shared" si="1703"/>
        <v>380.8</v>
      </c>
      <c r="BB113" s="256">
        <f t="shared" si="1704"/>
        <v>378.40000000000003</v>
      </c>
      <c r="BC113" s="256">
        <f t="shared" si="1705"/>
        <v>382</v>
      </c>
      <c r="BD113" s="256">
        <f t="shared" si="1706"/>
        <v>384.29999999999995</v>
      </c>
      <c r="BE113" s="256">
        <f t="shared" si="1707"/>
        <v>383.69999999999993</v>
      </c>
      <c r="BF113" s="256">
        <f t="shared" si="1708"/>
        <v>391.89999999999992</v>
      </c>
      <c r="BG113" s="256">
        <f t="shared" si="1709"/>
        <v>392.4</v>
      </c>
      <c r="BH113" s="256">
        <f t="shared" si="1710"/>
        <v>382.7</v>
      </c>
      <c r="BI113" s="256">
        <f t="shared" si="1711"/>
        <v>380.90000000000003</v>
      </c>
      <c r="BJ113" s="256">
        <f t="shared" si="1712"/>
        <v>380.9</v>
      </c>
      <c r="BK113" s="256">
        <f t="shared" si="1713"/>
        <v>375.40000000000003</v>
      </c>
      <c r="BL113" s="256">
        <f t="shared" si="1714"/>
        <v>376.6</v>
      </c>
      <c r="BM113" s="256">
        <f t="shared" si="1715"/>
        <v>377.70000000000005</v>
      </c>
      <c r="BN113" s="256">
        <f t="shared" si="1716"/>
        <v>379.1</v>
      </c>
      <c r="BO113" s="256">
        <f t="shared" si="1717"/>
        <v>382.70000000000005</v>
      </c>
      <c r="BP113" s="256">
        <f t="shared" si="1718"/>
        <v>391.9</v>
      </c>
      <c r="BQ113" s="256">
        <f t="shared" si="1719"/>
        <v>406</v>
      </c>
      <c r="BR113" s="256">
        <f t="shared" si="1720"/>
        <v>413.2</v>
      </c>
      <c r="BS113" s="256">
        <f t="shared" si="1721"/>
        <v>412.8</v>
      </c>
      <c r="BT113" s="256">
        <f t="shared" si="1722"/>
        <v>413.6</v>
      </c>
      <c r="BU113" s="256">
        <f t="shared" si="1723"/>
        <v>410.80000000000007</v>
      </c>
      <c r="BV113" s="256">
        <f t="shared" si="1724"/>
        <v>413.40000000000003</v>
      </c>
      <c r="BW113" s="256">
        <f t="shared" si="1725"/>
        <v>412.50000000000006</v>
      </c>
      <c r="BX113" s="256">
        <f t="shared" si="1726"/>
        <v>413.20000000000005</v>
      </c>
      <c r="BY113" s="256">
        <f t="shared" si="1727"/>
        <v>413.8</v>
      </c>
      <c r="BZ113" s="256">
        <f t="shared" si="1728"/>
        <v>413.3</v>
      </c>
      <c r="CA113" s="256">
        <f t="shared" si="1729"/>
        <v>414.2</v>
      </c>
      <c r="CB113" s="256">
        <f t="shared" si="1730"/>
        <v>414.5</v>
      </c>
      <c r="CC113" s="256">
        <f t="shared" si="1731"/>
        <v>411.5</v>
      </c>
      <c r="CD113" s="256">
        <f t="shared" si="1732"/>
        <v>410.6</v>
      </c>
      <c r="CE113" s="256">
        <f t="shared" si="1733"/>
        <v>411.9</v>
      </c>
      <c r="CF113" s="256">
        <f t="shared" si="1734"/>
        <v>410.2</v>
      </c>
      <c r="CG113" s="256">
        <f t="shared" si="1735"/>
        <v>407.2</v>
      </c>
      <c r="CH113" s="256">
        <f t="shared" si="1736"/>
        <v>402.4</v>
      </c>
      <c r="CI113" s="256">
        <f t="shared" si="1737"/>
        <v>400.5</v>
      </c>
      <c r="CJ113" s="256">
        <f t="shared" si="1738"/>
        <v>401.8</v>
      </c>
      <c r="CK113" s="256">
        <f t="shared" si="1739"/>
        <v>402.90000000000003</v>
      </c>
      <c r="CL113" s="256">
        <f t="shared" si="1740"/>
        <v>403.09999999999997</v>
      </c>
      <c r="CM113" s="256">
        <f t="shared" si="1741"/>
        <v>401.79999999999995</v>
      </c>
      <c r="CN113" s="256">
        <f t="shared" si="1742"/>
        <v>402.89999999999992</v>
      </c>
      <c r="CO113" s="256">
        <f t="shared" si="1743"/>
        <v>403.49999999999994</v>
      </c>
      <c r="CP113" s="256">
        <f t="shared" si="1744"/>
        <v>406.50000000000006</v>
      </c>
      <c r="CQ113" s="256">
        <f t="shared" si="1745"/>
        <v>404.80000000000007</v>
      </c>
      <c r="CR113" s="256">
        <f t="shared" si="1746"/>
        <v>403.40000000000003</v>
      </c>
      <c r="CS113" s="256">
        <f t="shared" si="1747"/>
        <v>403.70000000000005</v>
      </c>
      <c r="CT113" s="256">
        <f t="shared" si="1748"/>
        <v>404.3</v>
      </c>
      <c r="CU113" s="256">
        <f t="shared" si="1749"/>
        <v>408.1</v>
      </c>
      <c r="CV113" s="256">
        <f t="shared" si="1750"/>
        <v>401.6</v>
      </c>
      <c r="CW113" s="256">
        <f t="shared" si="1751"/>
        <v>392.90000000000003</v>
      </c>
      <c r="CX113" s="256">
        <f t="shared" si="1752"/>
        <v>392.50000000000006</v>
      </c>
      <c r="CY113" s="256">
        <f t="shared" si="1753"/>
        <v>385.40000000000003</v>
      </c>
      <c r="CZ113" s="256">
        <f t="shared" si="1754"/>
        <v>377.40000000000003</v>
      </c>
      <c r="DA113" s="256">
        <f t="shared" si="1755"/>
        <v>375.7</v>
      </c>
      <c r="DB113" s="256">
        <f t="shared" si="1756"/>
        <v>372.29999999999995</v>
      </c>
      <c r="DC113" s="256">
        <f t="shared" si="1757"/>
        <v>372.59999999999997</v>
      </c>
      <c r="DD113" s="256">
        <f t="shared" si="1758"/>
        <v>376.8</v>
      </c>
      <c r="DE113" s="256">
        <f t="shared" si="1759"/>
        <v>379.7</v>
      </c>
      <c r="DF113" s="256">
        <f t="shared" si="1760"/>
        <v>382.49999999999994</v>
      </c>
      <c r="DG113" s="256">
        <f t="shared" si="1761"/>
        <v>381.59999999999991</v>
      </c>
      <c r="DH113" s="256">
        <f t="shared" si="1762"/>
        <v>382.89999999999992</v>
      </c>
      <c r="DI113" s="256">
        <f t="shared" si="1763"/>
        <v>390.49999999999994</v>
      </c>
      <c r="DJ113" s="256">
        <f t="shared" si="1764"/>
        <v>389.99999999999994</v>
      </c>
      <c r="DK113" s="256">
        <f t="shared" si="1765"/>
        <v>395.59999999999997</v>
      </c>
      <c r="DL113" s="256">
        <f t="shared" si="1766"/>
        <v>402.2</v>
      </c>
      <c r="DM113" s="256">
        <f t="shared" si="1767"/>
        <v>405.2</v>
      </c>
      <c r="DN113" s="256">
        <f t="shared" si="1768"/>
        <v>401.7</v>
      </c>
      <c r="DO113" s="256">
        <f t="shared" si="1769"/>
        <v>398.2</v>
      </c>
      <c r="DP113" s="256">
        <f t="shared" si="1770"/>
        <v>392.49999999999994</v>
      </c>
      <c r="DQ113" s="256">
        <f t="shared" si="1771"/>
        <v>389.6</v>
      </c>
      <c r="DR113" s="256">
        <f t="shared" si="1772"/>
        <v>385.59999999999997</v>
      </c>
      <c r="DS113" s="256">
        <f t="shared" si="1773"/>
        <v>384.7</v>
      </c>
      <c r="DT113" s="256">
        <f t="shared" si="1774"/>
        <v>386.90000000000003</v>
      </c>
      <c r="DU113" s="256">
        <f t="shared" si="1775"/>
        <v>387.8</v>
      </c>
      <c r="DV113" s="256">
        <f t="shared" si="1776"/>
        <v>390.40000000000003</v>
      </c>
      <c r="DW113" s="256">
        <f t="shared" si="1777"/>
        <v>395.20000000000005</v>
      </c>
      <c r="DX113" s="256">
        <f t="shared" si="1778"/>
        <v>397.20000000000005</v>
      </c>
      <c r="DY113" s="256">
        <f t="shared" si="1779"/>
        <v>399.1</v>
      </c>
      <c r="DZ113" s="256">
        <f t="shared" si="1780"/>
        <v>400.40000000000003</v>
      </c>
      <c r="EA113" s="256">
        <f t="shared" si="1781"/>
        <v>399.8</v>
      </c>
      <c r="EB113" s="256">
        <f t="shared" si="1782"/>
        <v>402.69999999999993</v>
      </c>
      <c r="EC113" s="256">
        <f t="shared" si="1783"/>
        <v>403.9</v>
      </c>
      <c r="ED113" s="256">
        <f t="shared" si="1784"/>
        <v>407</v>
      </c>
      <c r="EE113" s="256">
        <f t="shared" si="1785"/>
        <v>407.8</v>
      </c>
      <c r="EF113" s="256">
        <f t="shared" si="1786"/>
        <v>409</v>
      </c>
      <c r="EG113" s="256">
        <f t="shared" si="1787"/>
        <v>409.5</v>
      </c>
      <c r="EH113" s="256">
        <f t="shared" si="1788"/>
        <v>411.00000000000006</v>
      </c>
      <c r="EI113" s="256">
        <f t="shared" si="1789"/>
        <v>406.90000000000009</v>
      </c>
      <c r="EJ113" s="256">
        <f t="shared" si="1790"/>
        <v>408.1</v>
      </c>
      <c r="EK113" s="256">
        <f t="shared" si="1791"/>
        <v>407.2</v>
      </c>
      <c r="EL113" s="256">
        <f t="shared" si="1792"/>
        <v>414.5</v>
      </c>
      <c r="EM113" s="256">
        <f t="shared" si="1793"/>
        <v>421.2</v>
      </c>
      <c r="EN113" s="256">
        <f t="shared" si="1794"/>
        <v>423.29999999999995</v>
      </c>
      <c r="EO113" s="256">
        <f t="shared" si="1795"/>
        <v>423.90000000000003</v>
      </c>
      <c r="EP113" s="256">
        <f t="shared" si="1796"/>
        <v>424.1</v>
      </c>
      <c r="EQ113" s="256">
        <f t="shared" si="1797"/>
        <v>423.8</v>
      </c>
      <c r="ER113" s="256">
        <f t="shared" si="1798"/>
        <v>422.4</v>
      </c>
      <c r="ES113" s="256">
        <f t="shared" si="1799"/>
        <v>420.4</v>
      </c>
      <c r="ET113" s="256">
        <f t="shared" si="1800"/>
        <v>417.7</v>
      </c>
      <c r="EU113" s="256">
        <f t="shared" si="1801"/>
        <v>421.09999999999997</v>
      </c>
      <c r="EV113" s="256">
        <f t="shared" si="1802"/>
        <v>420.49999999999989</v>
      </c>
      <c r="EW113" s="256">
        <f t="shared" si="1803"/>
        <v>424.59999999999997</v>
      </c>
      <c r="EX113" s="256">
        <f t="shared" si="1804"/>
        <v>420.9</v>
      </c>
      <c r="EY113" s="256">
        <f t="shared" si="1805"/>
        <v>418.90000000000003</v>
      </c>
      <c r="EZ113" s="256">
        <f t="shared" si="1806"/>
        <v>420.00000000000006</v>
      </c>
      <c r="FA113" s="256">
        <f t="shared" si="1807"/>
        <v>420.6</v>
      </c>
      <c r="FB113" s="256">
        <f t="shared" si="1808"/>
        <v>418.20000000000005</v>
      </c>
      <c r="FC113" s="256">
        <f t="shared" si="1809"/>
        <v>418.70000000000005</v>
      </c>
      <c r="FD113" s="256">
        <f t="shared" si="1810"/>
        <v>421.70000000000005</v>
      </c>
      <c r="FE113" s="256">
        <f t="shared" si="1811"/>
        <v>423.5</v>
      </c>
      <c r="FF113" s="256">
        <f t="shared" si="1812"/>
        <v>423.79999999999995</v>
      </c>
      <c r="FG113" s="256">
        <f t="shared" si="1813"/>
        <v>418.29999999999995</v>
      </c>
      <c r="FH113" s="256">
        <f t="shared" si="1814"/>
        <v>416.4</v>
      </c>
      <c r="FI113" s="256">
        <f t="shared" si="1815"/>
        <v>414.6</v>
      </c>
      <c r="FJ113" s="256">
        <f t="shared" si="1816"/>
        <v>414.40000000000003</v>
      </c>
      <c r="FK113" s="256">
        <f t="shared" si="1817"/>
        <v>417.1</v>
      </c>
      <c r="FL113" s="256">
        <f t="shared" si="1818"/>
        <v>411.7</v>
      </c>
      <c r="FM113" s="256">
        <f t="shared" si="1819"/>
        <v>409</v>
      </c>
      <c r="FN113" s="256">
        <f t="shared" si="1820"/>
        <v>409.8</v>
      </c>
      <c r="FO113" s="256">
        <f t="shared" si="1821"/>
        <v>411.19999999999993</v>
      </c>
      <c r="FP113" s="256">
        <f t="shared" si="1822"/>
        <v>408.99999999999994</v>
      </c>
      <c r="FQ113" s="256">
        <f t="shared" si="1823"/>
        <v>409.29999999999995</v>
      </c>
      <c r="FR113" s="256">
        <f t="shared" si="1824"/>
        <v>406.7</v>
      </c>
      <c r="FS113" s="256">
        <f t="shared" si="1825"/>
        <v>406.59999999999997</v>
      </c>
      <c r="FT113" s="256">
        <f t="shared" si="1826"/>
        <v>406.3</v>
      </c>
      <c r="FU113" s="256">
        <f t="shared" si="1827"/>
        <v>403.4</v>
      </c>
      <c r="FV113" s="256">
        <f t="shared" si="1828"/>
        <v>400.79999999999995</v>
      </c>
      <c r="FW113" s="256">
        <f t="shared" si="1829"/>
        <v>393.50000000000006</v>
      </c>
      <c r="FX113" s="256">
        <f t="shared" si="1830"/>
        <v>393.1</v>
      </c>
      <c r="FY113" s="256">
        <f t="shared" si="1831"/>
        <v>393.90000000000003</v>
      </c>
      <c r="FZ113" s="256">
        <f t="shared" si="1832"/>
        <v>393.7</v>
      </c>
      <c r="GA113" s="256">
        <f t="shared" si="1833"/>
        <v>391.1</v>
      </c>
      <c r="GB113" s="256">
        <f t="shared" si="1833"/>
        <v>389.6</v>
      </c>
      <c r="GC113" s="256">
        <f t="shared" si="1833"/>
        <v>383.1</v>
      </c>
      <c r="GD113" s="256">
        <f t="shared" si="1833"/>
        <v>382.6</v>
      </c>
      <c r="GE113" s="256">
        <f t="shared" si="1833"/>
        <v>380.80000000000007</v>
      </c>
      <c r="GF113" s="256">
        <f t="shared" si="1834"/>
        <v>377.60000000000008</v>
      </c>
      <c r="GG113" s="256">
        <f t="shared" si="1835"/>
        <v>376.50000000000006</v>
      </c>
      <c r="GH113" s="256">
        <f t="shared" si="1836"/>
        <v>376.79999999999995</v>
      </c>
      <c r="GI113" s="256">
        <f t="shared" si="1837"/>
        <v>378.4</v>
      </c>
      <c r="GJ113" s="256">
        <f t="shared" si="1838"/>
        <v>380.70000000000005</v>
      </c>
      <c r="GK113" s="256">
        <f t="shared" si="1839"/>
        <v>381.40000000000003</v>
      </c>
      <c r="GL113" s="256">
        <f t="shared" si="1840"/>
        <v>382.2</v>
      </c>
      <c r="GM113" s="256">
        <f t="shared" si="1841"/>
        <v>381.8</v>
      </c>
    </row>
    <row r="114" spans="1:195" s="12" customFormat="1" ht="15">
      <c r="A114" s="247" t="s">
        <v>101</v>
      </c>
      <c r="B114" s="256"/>
      <c r="C114" s="256"/>
      <c r="D114" s="256"/>
      <c r="E114" s="256"/>
      <c r="F114" s="256"/>
      <c r="G114" s="256"/>
      <c r="H114" s="256"/>
      <c r="I114" s="256"/>
      <c r="J114" s="256"/>
      <c r="K114" s="256"/>
      <c r="L114" s="256"/>
      <c r="M114" s="256">
        <f t="shared" si="1663"/>
        <v>205.29999999999998</v>
      </c>
      <c r="N114" s="256">
        <f t="shared" si="1664"/>
        <v>204.99999999999997</v>
      </c>
      <c r="O114" s="256">
        <f t="shared" si="1665"/>
        <v>204.39999999999998</v>
      </c>
      <c r="P114" s="256">
        <f t="shared" si="1666"/>
        <v>204.09999999999997</v>
      </c>
      <c r="Q114" s="256">
        <f t="shared" si="1667"/>
        <v>201.49999999999997</v>
      </c>
      <c r="R114" s="256">
        <f t="shared" si="1668"/>
        <v>197.1</v>
      </c>
      <c r="S114" s="256">
        <f t="shared" si="1669"/>
        <v>185.9</v>
      </c>
      <c r="T114" s="256">
        <f t="shared" si="1670"/>
        <v>176.5</v>
      </c>
      <c r="U114" s="256">
        <f t="shared" si="1671"/>
        <v>176.4</v>
      </c>
      <c r="V114" s="256">
        <f t="shared" si="1672"/>
        <v>170.9</v>
      </c>
      <c r="W114" s="256">
        <f t="shared" si="1673"/>
        <v>161.79999999999998</v>
      </c>
      <c r="X114" s="256">
        <f t="shared" si="1674"/>
        <v>159.49999999999997</v>
      </c>
      <c r="Y114" s="256">
        <f t="shared" si="1675"/>
        <v>154.89999999999998</v>
      </c>
      <c r="Z114" s="256">
        <f t="shared" si="1676"/>
        <v>150.29999999999998</v>
      </c>
      <c r="AA114" s="256">
        <f t="shared" si="1677"/>
        <v>146.69999999999999</v>
      </c>
      <c r="AB114" s="256">
        <f t="shared" si="1678"/>
        <v>141.89999999999998</v>
      </c>
      <c r="AC114" s="256">
        <f t="shared" si="1679"/>
        <v>137.5</v>
      </c>
      <c r="AD114" s="256">
        <f t="shared" si="1680"/>
        <v>132.9</v>
      </c>
      <c r="AE114" s="256">
        <f t="shared" si="1681"/>
        <v>136.10000000000002</v>
      </c>
      <c r="AF114" s="256">
        <f t="shared" si="1682"/>
        <v>138.80000000000001</v>
      </c>
      <c r="AG114" s="256">
        <f t="shared" si="1683"/>
        <v>127.60000000000002</v>
      </c>
      <c r="AH114" s="256">
        <f t="shared" si="1684"/>
        <v>129.40000000000003</v>
      </c>
      <c r="AI114" s="256">
        <f t="shared" si="1685"/>
        <v>135.70000000000002</v>
      </c>
      <c r="AJ114" s="256">
        <f t="shared" si="1686"/>
        <v>133.20000000000002</v>
      </c>
      <c r="AK114" s="256">
        <f t="shared" si="1687"/>
        <v>133.5</v>
      </c>
      <c r="AL114" s="256">
        <f t="shared" si="1688"/>
        <v>139.6</v>
      </c>
      <c r="AM114" s="256">
        <f t="shared" si="1689"/>
        <v>140.60000000000002</v>
      </c>
      <c r="AN114" s="256">
        <f t="shared" si="1690"/>
        <v>142.39999999999998</v>
      </c>
      <c r="AO114" s="256">
        <f t="shared" si="1691"/>
        <v>140.1</v>
      </c>
      <c r="AP114" s="256">
        <f t="shared" si="1692"/>
        <v>141.00000000000003</v>
      </c>
      <c r="AQ114" s="256">
        <f t="shared" si="1693"/>
        <v>140.30000000000001</v>
      </c>
      <c r="AR114" s="256">
        <f t="shared" si="1694"/>
        <v>138.9</v>
      </c>
      <c r="AS114" s="256">
        <f t="shared" si="1695"/>
        <v>139.1</v>
      </c>
      <c r="AT114" s="256">
        <f t="shared" si="1696"/>
        <v>138.89999999999998</v>
      </c>
      <c r="AU114" s="256">
        <f t="shared" si="1697"/>
        <v>134.5</v>
      </c>
      <c r="AV114" s="256">
        <f t="shared" si="1698"/>
        <v>133.69999999999999</v>
      </c>
      <c r="AW114" s="256">
        <f t="shared" si="1699"/>
        <v>133.10000000000002</v>
      </c>
      <c r="AX114" s="256">
        <f t="shared" si="1700"/>
        <v>125.3</v>
      </c>
      <c r="AY114" s="256">
        <f t="shared" si="1701"/>
        <v>119.99999999999999</v>
      </c>
      <c r="AZ114" s="256">
        <f t="shared" si="1702"/>
        <v>113.5</v>
      </c>
      <c r="BA114" s="256">
        <f t="shared" si="1703"/>
        <v>114.30000000000001</v>
      </c>
      <c r="BB114" s="256">
        <f t="shared" si="1704"/>
        <v>117.10000000000001</v>
      </c>
      <c r="BC114" s="256">
        <f t="shared" si="1705"/>
        <v>115.30000000000001</v>
      </c>
      <c r="BD114" s="256">
        <f t="shared" si="1706"/>
        <v>114.20000000000002</v>
      </c>
      <c r="BE114" s="256">
        <f t="shared" si="1707"/>
        <v>114.20000000000002</v>
      </c>
      <c r="BF114" s="256">
        <f t="shared" si="1708"/>
        <v>111.40000000000002</v>
      </c>
      <c r="BG114" s="256">
        <f t="shared" si="1709"/>
        <v>110.40000000000002</v>
      </c>
      <c r="BH114" s="256">
        <f t="shared" si="1710"/>
        <v>108.00000000000001</v>
      </c>
      <c r="BI114" s="256">
        <f t="shared" si="1711"/>
        <v>105.50000000000001</v>
      </c>
      <c r="BJ114" s="256">
        <f t="shared" si="1712"/>
        <v>110.10000000000001</v>
      </c>
      <c r="BK114" s="256">
        <f t="shared" si="1713"/>
        <v>114.10000000000001</v>
      </c>
      <c r="BL114" s="256">
        <f t="shared" si="1714"/>
        <v>120.1</v>
      </c>
      <c r="BM114" s="256">
        <f t="shared" si="1715"/>
        <v>119.4</v>
      </c>
      <c r="BN114" s="256">
        <f t="shared" si="1716"/>
        <v>118.7</v>
      </c>
      <c r="BO114" s="256">
        <f t="shared" si="1717"/>
        <v>122.20000000000002</v>
      </c>
      <c r="BP114" s="256">
        <f t="shared" si="1718"/>
        <v>125.00000000000001</v>
      </c>
      <c r="BQ114" s="256">
        <f t="shared" si="1719"/>
        <v>128</v>
      </c>
      <c r="BR114" s="256">
        <f t="shared" si="1720"/>
        <v>129.50000000000003</v>
      </c>
      <c r="BS114" s="256">
        <f t="shared" si="1721"/>
        <v>130.90000000000003</v>
      </c>
      <c r="BT114" s="256">
        <f t="shared" si="1722"/>
        <v>132.70000000000002</v>
      </c>
      <c r="BU114" s="256">
        <f t="shared" si="1723"/>
        <v>135.10000000000002</v>
      </c>
      <c r="BV114" s="256">
        <f t="shared" si="1724"/>
        <v>128.70000000000002</v>
      </c>
      <c r="BW114" s="256">
        <f t="shared" si="1725"/>
        <v>124.90000000000002</v>
      </c>
      <c r="BX114" s="256">
        <f t="shared" si="1726"/>
        <v>121</v>
      </c>
      <c r="BY114" s="256">
        <f t="shared" si="1727"/>
        <v>119.89999999999999</v>
      </c>
      <c r="BZ114" s="256">
        <f t="shared" si="1728"/>
        <v>116.19999999999999</v>
      </c>
      <c r="CA114" s="256">
        <f t="shared" si="1729"/>
        <v>112.59999999999998</v>
      </c>
      <c r="CB114" s="256">
        <f t="shared" si="1730"/>
        <v>109.69999999999999</v>
      </c>
      <c r="CC114" s="256">
        <f t="shared" si="1731"/>
        <v>111.79999999999998</v>
      </c>
      <c r="CD114" s="256">
        <f t="shared" si="1732"/>
        <v>116.39999999999999</v>
      </c>
      <c r="CE114" s="256">
        <f t="shared" si="1733"/>
        <v>118.39999999999999</v>
      </c>
      <c r="CF114" s="256">
        <f t="shared" si="1734"/>
        <v>121.8</v>
      </c>
      <c r="CG114" s="256">
        <f t="shared" si="1735"/>
        <v>124.1</v>
      </c>
      <c r="CH114" s="256">
        <f t="shared" si="1736"/>
        <v>124.2</v>
      </c>
      <c r="CI114" s="256">
        <f t="shared" si="1737"/>
        <v>123.3</v>
      </c>
      <c r="CJ114" s="256">
        <f t="shared" si="1738"/>
        <v>123.2</v>
      </c>
      <c r="CK114" s="256">
        <f t="shared" si="1739"/>
        <v>159.30000000000001</v>
      </c>
      <c r="CL114" s="256">
        <f t="shared" si="1740"/>
        <v>197.50000000000003</v>
      </c>
      <c r="CM114" s="256">
        <f t="shared" si="1741"/>
        <v>238</v>
      </c>
      <c r="CN114" s="256">
        <f t="shared" si="1742"/>
        <v>271.39999999999998</v>
      </c>
      <c r="CO114" s="256">
        <f t="shared" si="1743"/>
        <v>309.2</v>
      </c>
      <c r="CP114" s="256">
        <f t="shared" si="1744"/>
        <v>347.3</v>
      </c>
      <c r="CQ114" s="256">
        <f t="shared" si="1745"/>
        <v>383.6</v>
      </c>
      <c r="CR114" s="256">
        <f t="shared" si="1746"/>
        <v>420.2</v>
      </c>
      <c r="CS114" s="256">
        <f t="shared" si="1747"/>
        <v>454.79999999999995</v>
      </c>
      <c r="CT114" s="256">
        <f t="shared" si="1748"/>
        <v>495.2</v>
      </c>
      <c r="CU114" s="256">
        <f t="shared" si="1749"/>
        <v>536.29999999999995</v>
      </c>
      <c r="CV114" s="256">
        <f t="shared" si="1750"/>
        <v>571.4</v>
      </c>
      <c r="CW114" s="256">
        <f t="shared" si="1751"/>
        <v>574.20000000000005</v>
      </c>
      <c r="CX114" s="256">
        <f t="shared" si="1752"/>
        <v>574.09999999999991</v>
      </c>
      <c r="CY114" s="256">
        <f t="shared" si="1753"/>
        <v>572.29999999999995</v>
      </c>
      <c r="CZ114" s="256">
        <f t="shared" si="1754"/>
        <v>576.70000000000005</v>
      </c>
      <c r="DA114" s="256">
        <f t="shared" si="1755"/>
        <v>569.10000000000014</v>
      </c>
      <c r="DB114" s="256">
        <f t="shared" si="1756"/>
        <v>559.29999999999995</v>
      </c>
      <c r="DC114" s="256">
        <f t="shared" si="1757"/>
        <v>550.69999999999993</v>
      </c>
      <c r="DD114" s="256">
        <f t="shared" si="1758"/>
        <v>567.5</v>
      </c>
      <c r="DE114" s="256">
        <f t="shared" si="1759"/>
        <v>558.80000000000007</v>
      </c>
      <c r="DF114" s="256">
        <f t="shared" si="1760"/>
        <v>553</v>
      </c>
      <c r="DG114" s="256">
        <f t="shared" si="1761"/>
        <v>549.20000000000005</v>
      </c>
      <c r="DH114" s="256">
        <f t="shared" si="1762"/>
        <v>548.20000000000005</v>
      </c>
      <c r="DI114" s="256">
        <f t="shared" si="1763"/>
        <v>541.5</v>
      </c>
      <c r="DJ114" s="256">
        <f t="shared" si="1764"/>
        <v>533.79999999999995</v>
      </c>
      <c r="DK114" s="256">
        <f t="shared" si="1765"/>
        <v>536.1</v>
      </c>
      <c r="DL114" s="256">
        <f t="shared" si="1766"/>
        <v>536.70000000000005</v>
      </c>
      <c r="DM114" s="256">
        <f t="shared" si="1767"/>
        <v>541.80000000000007</v>
      </c>
      <c r="DN114" s="256">
        <f t="shared" si="1768"/>
        <v>549.50000000000011</v>
      </c>
      <c r="DO114" s="256">
        <f t="shared" si="1769"/>
        <v>555.80000000000007</v>
      </c>
      <c r="DP114" s="256">
        <f t="shared" si="1770"/>
        <v>534.29999999999995</v>
      </c>
      <c r="DQ114" s="256">
        <f t="shared" si="1771"/>
        <v>538.29999999999995</v>
      </c>
      <c r="DR114" s="256">
        <f t="shared" si="1772"/>
        <v>540.59999999999991</v>
      </c>
      <c r="DS114" s="256">
        <f t="shared" si="1773"/>
        <v>542.4</v>
      </c>
      <c r="DT114" s="256">
        <f t="shared" si="1774"/>
        <v>542.30000000000007</v>
      </c>
      <c r="DU114" s="256">
        <f t="shared" si="1775"/>
        <v>551.20000000000005</v>
      </c>
      <c r="DV114" s="256">
        <f t="shared" si="1776"/>
        <v>559.6</v>
      </c>
      <c r="DW114" s="256">
        <f t="shared" si="1777"/>
        <v>553.80000000000007</v>
      </c>
      <c r="DX114" s="256">
        <f t="shared" si="1778"/>
        <v>557.6</v>
      </c>
      <c r="DY114" s="256">
        <f t="shared" si="1779"/>
        <v>556.20000000000005</v>
      </c>
      <c r="DZ114" s="256">
        <f t="shared" si="1780"/>
        <v>559.4</v>
      </c>
      <c r="EA114" s="256">
        <f t="shared" si="1781"/>
        <v>563.70000000000005</v>
      </c>
      <c r="EB114" s="256">
        <f t="shared" si="1782"/>
        <v>566.90000000000009</v>
      </c>
      <c r="EC114" s="256">
        <f t="shared" si="1783"/>
        <v>572.70000000000005</v>
      </c>
      <c r="ED114" s="256">
        <f t="shared" si="1784"/>
        <v>577.19999999999993</v>
      </c>
      <c r="EE114" s="256">
        <f t="shared" si="1785"/>
        <v>578.69999999999993</v>
      </c>
      <c r="EF114" s="256">
        <f t="shared" si="1786"/>
        <v>581.70000000000005</v>
      </c>
      <c r="EG114" s="256">
        <f t="shared" si="1787"/>
        <v>581.5</v>
      </c>
      <c r="EH114" s="256">
        <f t="shared" si="1788"/>
        <v>581</v>
      </c>
      <c r="EI114" s="256">
        <f t="shared" si="1789"/>
        <v>584.1</v>
      </c>
      <c r="EJ114" s="256">
        <f t="shared" si="1790"/>
        <v>573.6</v>
      </c>
      <c r="EK114" s="256">
        <f t="shared" si="1791"/>
        <v>568.19999999999993</v>
      </c>
      <c r="EL114" s="256">
        <f t="shared" si="1792"/>
        <v>566.20000000000005</v>
      </c>
      <c r="EM114" s="256">
        <f t="shared" si="1793"/>
        <v>566.6</v>
      </c>
      <c r="EN114" s="256">
        <f t="shared" si="1794"/>
        <v>568.19999999999993</v>
      </c>
      <c r="EO114" s="256">
        <f t="shared" si="1795"/>
        <v>569.80000000000007</v>
      </c>
      <c r="EP114" s="256">
        <f t="shared" si="1796"/>
        <v>573.1</v>
      </c>
      <c r="EQ114" s="256">
        <f t="shared" si="1797"/>
        <v>574.20000000000005</v>
      </c>
      <c r="ER114" s="256">
        <f t="shared" si="1798"/>
        <v>574.6</v>
      </c>
      <c r="ES114" s="256">
        <f t="shared" si="1799"/>
        <v>576.30000000000007</v>
      </c>
      <c r="ET114" s="256">
        <f t="shared" si="1800"/>
        <v>581.59999999999991</v>
      </c>
      <c r="EU114" s="256">
        <f t="shared" si="1801"/>
        <v>588.79999999999995</v>
      </c>
      <c r="EV114" s="256">
        <f t="shared" si="1802"/>
        <v>603.6</v>
      </c>
      <c r="EW114" s="256">
        <f t="shared" si="1803"/>
        <v>618.6</v>
      </c>
      <c r="EX114" s="256">
        <f t="shared" si="1804"/>
        <v>624.20000000000005</v>
      </c>
      <c r="EY114" s="256">
        <f t="shared" si="1805"/>
        <v>625.4</v>
      </c>
      <c r="EZ114" s="256">
        <f t="shared" si="1806"/>
        <v>628.9</v>
      </c>
      <c r="FA114" s="256">
        <f t="shared" si="1807"/>
        <v>628.9</v>
      </c>
      <c r="FB114" s="256">
        <f t="shared" si="1808"/>
        <v>627.1</v>
      </c>
      <c r="FC114" s="256">
        <f t="shared" si="1809"/>
        <v>626.70000000000005</v>
      </c>
      <c r="FD114" s="256">
        <f t="shared" si="1810"/>
        <v>630.4</v>
      </c>
      <c r="FE114" s="256">
        <f t="shared" si="1811"/>
        <v>630</v>
      </c>
      <c r="FF114" s="256">
        <f t="shared" si="1812"/>
        <v>631.5</v>
      </c>
      <c r="FG114" s="256">
        <f t="shared" si="1813"/>
        <v>628.19999999999993</v>
      </c>
      <c r="FH114" s="256">
        <f t="shared" si="1814"/>
        <v>623.30000000000007</v>
      </c>
      <c r="FI114" s="256">
        <f t="shared" si="1815"/>
        <v>617.6</v>
      </c>
      <c r="FJ114" s="256">
        <f t="shared" si="1816"/>
        <v>617.09999999999991</v>
      </c>
      <c r="FK114" s="256">
        <f t="shared" si="1817"/>
        <v>619.90000000000009</v>
      </c>
      <c r="FL114" s="256">
        <f t="shared" si="1818"/>
        <v>619.9</v>
      </c>
      <c r="FM114" s="256">
        <f t="shared" si="1819"/>
        <v>620.69999999999993</v>
      </c>
      <c r="FN114" s="256">
        <f t="shared" si="1820"/>
        <v>627.5</v>
      </c>
      <c r="FO114" s="256">
        <f t="shared" si="1821"/>
        <v>629.90000000000009</v>
      </c>
      <c r="FP114" s="256">
        <f t="shared" si="1822"/>
        <v>631.4</v>
      </c>
      <c r="FQ114" s="256">
        <f t="shared" si="1823"/>
        <v>637</v>
      </c>
      <c r="FR114" s="256">
        <f t="shared" si="1824"/>
        <v>637.29999999999995</v>
      </c>
      <c r="FS114" s="256">
        <f t="shared" si="1825"/>
        <v>643.5</v>
      </c>
      <c r="FT114" s="256">
        <f t="shared" si="1826"/>
        <v>649</v>
      </c>
      <c r="FU114" s="256">
        <f t="shared" si="1827"/>
        <v>655</v>
      </c>
      <c r="FV114" s="256">
        <f t="shared" si="1828"/>
        <v>657.7</v>
      </c>
      <c r="FW114" s="256">
        <f t="shared" si="1829"/>
        <v>657.2</v>
      </c>
      <c r="FX114" s="256">
        <f t="shared" si="1830"/>
        <v>645.9</v>
      </c>
      <c r="FY114" s="256">
        <f t="shared" si="1831"/>
        <v>638.29999999999995</v>
      </c>
      <c r="FZ114" s="256">
        <f t="shared" si="1832"/>
        <v>627.69999999999993</v>
      </c>
      <c r="GA114" s="256">
        <f t="shared" si="1833"/>
        <v>625.6</v>
      </c>
      <c r="GB114" s="256">
        <f t="shared" si="1833"/>
        <v>620.80000000000007</v>
      </c>
      <c r="GC114" s="256">
        <f t="shared" si="1833"/>
        <v>619.40000000000009</v>
      </c>
      <c r="GD114" s="256">
        <f t="shared" si="1833"/>
        <v>610.20000000000005</v>
      </c>
      <c r="GE114" s="256">
        <f t="shared" si="1833"/>
        <v>592.70000000000005</v>
      </c>
      <c r="GF114" s="256">
        <f t="shared" si="1834"/>
        <v>586.4</v>
      </c>
      <c r="GG114" s="256">
        <f t="shared" si="1835"/>
        <v>576</v>
      </c>
      <c r="GH114" s="256">
        <f t="shared" si="1836"/>
        <v>567.49999999999989</v>
      </c>
      <c r="GI114" s="256">
        <f t="shared" si="1837"/>
        <v>563.39999999999986</v>
      </c>
      <c r="GJ114" s="256">
        <f t="shared" si="1838"/>
        <v>574.49999999999989</v>
      </c>
      <c r="GK114" s="256">
        <f t="shared" si="1839"/>
        <v>583.4</v>
      </c>
      <c r="GL114" s="256">
        <f t="shared" si="1840"/>
        <v>589.70000000000005</v>
      </c>
      <c r="GM114" s="256">
        <f t="shared" si="1841"/>
        <v>590.4</v>
      </c>
    </row>
    <row r="115" spans="1:195" s="12" customFormat="1" ht="15">
      <c r="A115" s="257"/>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258"/>
      <c r="BC115" s="258"/>
      <c r="BD115" s="258"/>
      <c r="BE115" s="258"/>
      <c r="BF115" s="258"/>
      <c r="BG115" s="258"/>
      <c r="BH115" s="258"/>
      <c r="BI115" s="258"/>
      <c r="BJ115" s="258"/>
      <c r="BK115" s="258"/>
      <c r="BL115" s="258"/>
      <c r="BM115" s="258"/>
      <c r="BN115" s="258"/>
      <c r="BO115" s="258"/>
      <c r="BP115" s="258"/>
      <c r="BQ115" s="258"/>
      <c r="BR115" s="258"/>
      <c r="BS115" s="258"/>
      <c r="BT115" s="258"/>
      <c r="BU115" s="258"/>
      <c r="BV115" s="258"/>
      <c r="BW115" s="258"/>
      <c r="BX115" s="258"/>
      <c r="BY115" s="258"/>
      <c r="BZ115" s="258"/>
      <c r="CA115" s="258"/>
      <c r="CB115" s="258"/>
      <c r="CC115" s="258"/>
      <c r="CD115" s="258"/>
      <c r="CE115" s="258"/>
      <c r="CF115" s="258"/>
      <c r="CG115" s="258"/>
      <c r="CH115" s="258"/>
      <c r="CI115" s="258"/>
      <c r="CJ115" s="258"/>
      <c r="CK115" s="258"/>
      <c r="CL115" s="258"/>
      <c r="CM115" s="258"/>
      <c r="CN115" s="258"/>
      <c r="CO115" s="258"/>
      <c r="CP115" s="258"/>
      <c r="CQ115" s="258"/>
      <c r="CR115" s="258"/>
      <c r="CS115" s="258"/>
      <c r="CT115" s="258"/>
      <c r="CU115" s="258"/>
      <c r="CV115" s="258"/>
      <c r="CW115" s="258"/>
      <c r="CX115" s="258"/>
      <c r="CY115" s="258"/>
      <c r="CZ115" s="258"/>
      <c r="DA115" s="258"/>
      <c r="DB115" s="258"/>
      <c r="DC115" s="258"/>
      <c r="DD115" s="258"/>
      <c r="DE115" s="258"/>
      <c r="DF115" s="258"/>
      <c r="DG115" s="258"/>
      <c r="DH115" s="258"/>
      <c r="DI115" s="258"/>
      <c r="DJ115" s="258"/>
      <c r="DK115" s="258"/>
      <c r="DL115" s="258"/>
      <c r="DM115" s="258"/>
      <c r="DN115" s="258"/>
      <c r="DO115" s="258"/>
      <c r="DP115" s="258"/>
      <c r="DQ115" s="258"/>
      <c r="DR115" s="258"/>
      <c r="DS115" s="258"/>
      <c r="DT115" s="258"/>
      <c r="DU115" s="258"/>
      <c r="DV115" s="258"/>
      <c r="DW115" s="258"/>
      <c r="DX115" s="258"/>
      <c r="DY115" s="258"/>
      <c r="DZ115" s="258"/>
      <c r="EA115" s="258"/>
      <c r="EB115" s="258"/>
      <c r="EC115" s="258"/>
      <c r="ED115" s="258"/>
      <c r="EE115" s="258"/>
      <c r="EF115" s="258"/>
      <c r="EG115" s="258"/>
      <c r="EH115" s="258"/>
      <c r="EI115" s="258"/>
      <c r="EJ115" s="258"/>
      <c r="EK115" s="258"/>
      <c r="EL115" s="258"/>
      <c r="EM115" s="258"/>
      <c r="EN115" s="258"/>
      <c r="EO115" s="258"/>
      <c r="EP115" s="258"/>
      <c r="EQ115" s="258"/>
      <c r="ER115" s="258"/>
      <c r="ES115" s="258"/>
      <c r="ET115" s="258"/>
      <c r="EU115" s="258"/>
      <c r="EV115" s="258"/>
      <c r="EW115" s="258"/>
      <c r="EX115" s="258"/>
      <c r="EY115" s="258"/>
      <c r="EZ115" s="258"/>
      <c r="FA115" s="258"/>
      <c r="FB115" s="258"/>
      <c r="FC115" s="258"/>
      <c r="FD115" s="258"/>
      <c r="FE115" s="258"/>
      <c r="FF115" s="258"/>
      <c r="FG115" s="258"/>
      <c r="FH115" s="258"/>
      <c r="FI115" s="258"/>
      <c r="FJ115" s="258"/>
      <c r="FK115" s="258"/>
      <c r="FL115" s="258"/>
      <c r="FM115" s="258"/>
      <c r="FN115" s="258"/>
      <c r="FO115" s="258"/>
      <c r="FP115" s="258"/>
      <c r="FQ115" s="258"/>
      <c r="FR115" s="258"/>
      <c r="FS115" s="258"/>
      <c r="FT115" s="258"/>
      <c r="FU115" s="258"/>
      <c r="FV115" s="258"/>
      <c r="FW115" s="258"/>
      <c r="FX115" s="258"/>
      <c r="FY115" s="258"/>
      <c r="FZ115" s="258"/>
      <c r="GA115" s="258"/>
      <c r="GB115" s="258"/>
      <c r="GC115" s="258"/>
      <c r="GD115" s="258"/>
      <c r="GE115" s="258"/>
      <c r="GF115" s="258"/>
      <c r="GG115" s="258"/>
      <c r="GH115" s="258"/>
      <c r="GI115" s="258"/>
      <c r="GJ115" s="258"/>
      <c r="GK115" s="258"/>
      <c r="GL115" s="258"/>
      <c r="GM115" s="258"/>
    </row>
    <row r="116" spans="1:195" s="12" customFormat="1" ht="15" customHeight="1">
      <c r="A116" s="228" t="s">
        <v>102</v>
      </c>
      <c r="B116" s="259"/>
      <c r="C116" s="259"/>
      <c r="D116" s="259"/>
      <c r="E116" s="259"/>
      <c r="F116" s="259"/>
      <c r="G116" s="259"/>
      <c r="H116" s="259"/>
      <c r="I116" s="259"/>
      <c r="J116" s="259"/>
      <c r="K116" s="259"/>
      <c r="L116" s="259"/>
      <c r="M116" s="259">
        <f t="shared" ref="M116" si="1842">SUM(B87:M87)</f>
        <v>58315.422992000007</v>
      </c>
      <c r="N116" s="259">
        <f t="shared" ref="N116" si="1843">SUM(C87:N87)</f>
        <v>57703.267089000001</v>
      </c>
      <c r="O116" s="259">
        <f t="shared" ref="O116" si="1844">SUM(D87:O87)</f>
        <v>57007.399827000001</v>
      </c>
      <c r="P116" s="259">
        <f t="shared" ref="P116" si="1845">SUM(E87:P87)</f>
        <v>56683.42446200001</v>
      </c>
      <c r="Q116" s="259">
        <f t="shared" ref="Q116" si="1846">SUM(F87:Q87)</f>
        <v>56102.45218</v>
      </c>
      <c r="R116" s="259">
        <f t="shared" ref="R116" si="1847">SUM(G87:R87)</f>
        <v>56075.633501999997</v>
      </c>
      <c r="S116" s="259">
        <f t="shared" ref="S116" si="1848">SUM(H87:S87)</f>
        <v>56163.014789000001</v>
      </c>
      <c r="T116" s="259">
        <f t="shared" ref="T116" si="1849">SUM(I87:T87)</f>
        <v>55959.416223000007</v>
      </c>
      <c r="U116" s="259">
        <f t="shared" ref="U116" si="1850">SUM(J87:U87)</f>
        <v>55698.485710000001</v>
      </c>
      <c r="V116" s="259">
        <f t="shared" ref="V116" si="1851">SUM(K87:V87)</f>
        <v>55292.402376999999</v>
      </c>
      <c r="W116" s="259">
        <f t="shared" ref="W116" si="1852">SUM(L87:W87)</f>
        <v>55186.647239000005</v>
      </c>
      <c r="X116" s="259">
        <f t="shared" ref="X116" si="1853">SUM(M87:X87)</f>
        <v>54442.578297</v>
      </c>
      <c r="Y116" s="259">
        <f t="shared" ref="Y116" si="1854">SUM(N87:Y87)</f>
        <v>53931.253033000001</v>
      </c>
      <c r="Z116" s="259">
        <f t="shared" ref="Z116" si="1855">SUM(O87:Z87)</f>
        <v>54093.597611999998</v>
      </c>
      <c r="AA116" s="259">
        <f t="shared" ref="AA116" si="1856">SUM(P87:AA87)</f>
        <v>53600.278431999999</v>
      </c>
      <c r="AB116" s="259">
        <f t="shared" ref="AB116" si="1857">SUM(Q87:AB87)</f>
        <v>53521.564371</v>
      </c>
      <c r="AC116" s="259">
        <f t="shared" ref="AC116" si="1858">SUM(R87:AC87)</f>
        <v>53898.310668999999</v>
      </c>
      <c r="AD116" s="259">
        <f t="shared" ref="AD116" si="1859">SUM(S87:AD87)</f>
        <v>53854.853730999996</v>
      </c>
      <c r="AE116" s="259">
        <f t="shared" ref="AE116" si="1860">SUM(T87:AE87)</f>
        <v>53932.679928000005</v>
      </c>
      <c r="AF116" s="259">
        <f t="shared" ref="AF116" si="1861">SUM(U87:AF87)</f>
        <v>54012.487836</v>
      </c>
      <c r="AG116" s="259">
        <f t="shared" ref="AG116" si="1862">SUM(V87:AG87)</f>
        <v>54250.673149000002</v>
      </c>
      <c r="AH116" s="259">
        <f t="shared" ref="AH116" si="1863">SUM(W87:AH87)</f>
        <v>54322.360073000003</v>
      </c>
      <c r="AI116" s="259">
        <f t="shared" ref="AI116" si="1864">SUM(X87:AI87)</f>
        <v>54755.313787000006</v>
      </c>
      <c r="AJ116" s="259">
        <f t="shared" ref="AJ116" si="1865">SUM(Y87:AJ87)</f>
        <v>55792.277815000009</v>
      </c>
      <c r="AK116" s="259">
        <f t="shared" ref="AK116" si="1866">SUM(Z87:AK87)</f>
        <v>55810.154763550563</v>
      </c>
      <c r="AL116" s="259">
        <f t="shared" ref="AL116" si="1867">SUM(AA87:AL87)</f>
        <v>55638.070926660454</v>
      </c>
      <c r="AM116" s="259">
        <f t="shared" ref="AM116" si="1868">SUM(AB87:AM87)</f>
        <v>56063.865617660449</v>
      </c>
      <c r="AN116" s="259">
        <f t="shared" ref="AN116" si="1869">SUM(AC87:AN87)</f>
        <v>55988.090244964806</v>
      </c>
      <c r="AO116" s="259">
        <f t="shared" ref="AO116" si="1870">SUM(AD87:AO87)</f>
        <v>56030.690785596387</v>
      </c>
      <c r="AP116" s="259">
        <f t="shared" ref="AP116" si="1871">SUM(AE87:AP87)</f>
        <v>55853.81691904083</v>
      </c>
      <c r="AQ116" s="259">
        <f t="shared" ref="AQ116" si="1872">SUM(AF87:AQ87)</f>
        <v>55689.063412040829</v>
      </c>
      <c r="AR116" s="259">
        <f t="shared" ref="AR116" si="1873">SUM(AG87:AR87)</f>
        <v>55707.670166274875</v>
      </c>
      <c r="AS116" s="259">
        <f t="shared" ref="AS116" si="1874">SUM(AH87:AS87)</f>
        <v>55578.028343274869</v>
      </c>
      <c r="AT116" s="259">
        <f t="shared" ref="AT116" si="1875">SUM(AI87:AT87)</f>
        <v>55563.529392274868</v>
      </c>
      <c r="AU116" s="259">
        <f t="shared" ref="AU116" si="1876">SUM(AJ87:AU87)</f>
        <v>55396.393538495715</v>
      </c>
      <c r="AV116" s="259">
        <f t="shared" ref="AV116" si="1877">SUM(AK87:AV87)</f>
        <v>55063.481966067149</v>
      </c>
      <c r="AW116" s="259">
        <f t="shared" ref="AW116" si="1878">SUM(AL87:AW87)</f>
        <v>55132.119869516588</v>
      </c>
      <c r="AX116" s="259">
        <f t="shared" ref="AX116" si="1879">SUM(AM87:AX87)</f>
        <v>55123.815030406709</v>
      </c>
      <c r="AY116" s="259">
        <f t="shared" ref="AY116" si="1880">SUM(AN87:AY87)</f>
        <v>54744.106781406699</v>
      </c>
      <c r="AZ116" s="259">
        <f t="shared" ref="AZ116" si="1881">SUM(AO87:AZ87)</f>
        <v>54251.971580102349</v>
      </c>
      <c r="BA116" s="259">
        <f t="shared" ref="BA116" si="1882">SUM(AP87:BA87)</f>
        <v>54002.597023470778</v>
      </c>
      <c r="BB116" s="259">
        <f t="shared" ref="BB116" si="1883">SUM(AQ87:BB87)</f>
        <v>53785.54650602633</v>
      </c>
      <c r="BC116" s="259">
        <f t="shared" ref="BC116" si="1884">SUM(AR87:BC87)</f>
        <v>53512.792529026337</v>
      </c>
      <c r="BD116" s="259">
        <f t="shared" ref="BD116" si="1885">SUM(AS87:BD87)</f>
        <v>53316.176432792294</v>
      </c>
      <c r="BE116" s="259">
        <f t="shared" ref="BE116" si="1886">SUM(AT87:BE87)</f>
        <v>53209.663455792281</v>
      </c>
      <c r="BF116" s="259">
        <f t="shared" ref="BF116" si="1887">SUM(AU87:BF87)</f>
        <v>53077.458815792292</v>
      </c>
      <c r="BG116" s="259">
        <f t="shared" ref="BG116" si="1888">SUM(AV87:BG87)</f>
        <v>52886.315548571431</v>
      </c>
      <c r="BH116" s="259">
        <f t="shared" ref="BH116" si="1889">SUM(AW87:BH87)</f>
        <v>52252.437545999994</v>
      </c>
      <c r="BI116" s="259">
        <f t="shared" ref="BI116" si="1890">SUM(AX87:BI87)</f>
        <v>52082.099999999991</v>
      </c>
      <c r="BJ116" s="259">
        <f t="shared" ref="BJ116" si="1891">SUM(AY87:BJ87)</f>
        <v>52332.999999999993</v>
      </c>
      <c r="BK116" s="259">
        <f t="shared" ref="BK116" si="1892">SUM(AZ87:BK87)</f>
        <v>52813.3</v>
      </c>
      <c r="BL116" s="259">
        <f t="shared" ref="BL116" si="1893">SUM(BA87:BL87)</f>
        <v>53802.400000000001</v>
      </c>
      <c r="BM116" s="259">
        <f t="shared" ref="BM116" si="1894">SUM(BB87:BM87)</f>
        <v>53731.399999999994</v>
      </c>
      <c r="BN116" s="259">
        <f t="shared" ref="BN116" si="1895">SUM(BC87:BN87)</f>
        <v>53865.399999999994</v>
      </c>
      <c r="BO116" s="259">
        <f t="shared" ref="BO116" si="1896">SUM(BD87:BO87)</f>
        <v>54015.499999999993</v>
      </c>
      <c r="BP116" s="259">
        <f t="shared" ref="BP116" si="1897">SUM(BE87:BP87)</f>
        <v>53931.599999999991</v>
      </c>
      <c r="BQ116" s="259">
        <f t="shared" ref="BQ116" si="1898">SUM(BF87:BQ87)</f>
        <v>53997.4</v>
      </c>
      <c r="BR116" s="259">
        <f t="shared" ref="BR116" si="1899">SUM(BG87:BR87)</f>
        <v>53959.099999999991</v>
      </c>
      <c r="BS116" s="259">
        <f t="shared" ref="BS116" si="1900">SUM(BH87:BS87)</f>
        <v>54071.299999999996</v>
      </c>
      <c r="BT116" s="259">
        <f t="shared" ref="BT116" si="1901">SUM(BI87:BT87)</f>
        <v>54755.399999999994</v>
      </c>
      <c r="BU116" s="259">
        <f t="shared" ref="BU116" si="1902">SUM(BJ87:BU87)</f>
        <v>55175.099999999991</v>
      </c>
      <c r="BV116" s="259">
        <f t="shared" ref="BV116" si="1903">SUM(BK87:BV87)</f>
        <v>55010.3</v>
      </c>
      <c r="BW116" s="259">
        <f t="shared" ref="BW116" si="1904">SUM(BL87:BW87)</f>
        <v>54381.30000000001</v>
      </c>
      <c r="BX116" s="259">
        <f t="shared" ref="BX116" si="1905">SUM(BM87:BX87)</f>
        <v>53832.200000000004</v>
      </c>
      <c r="BY116" s="259">
        <f t="shared" ref="BY116" si="1906">SUM(BN87:BY87)</f>
        <v>53516.900000000009</v>
      </c>
      <c r="BZ116" s="259">
        <f t="shared" ref="BZ116" si="1907">SUM(BO87:BZ87)</f>
        <v>53637.500000000015</v>
      </c>
      <c r="CA116" s="259">
        <f t="shared" ref="CA116" si="1908">SUM(BP87:CA87)</f>
        <v>53700.1</v>
      </c>
      <c r="CB116" s="259">
        <f t="shared" ref="CB116" si="1909">SUM(BQ87:CB87)</f>
        <v>53733.700000000004</v>
      </c>
      <c r="CC116" s="259">
        <f t="shared" ref="CC116" si="1910">SUM(BR87:CC87)</f>
        <v>53793.1</v>
      </c>
      <c r="CD116" s="259">
        <f t="shared" ref="CD116" si="1911">SUM(BS87:CD87)</f>
        <v>53778.200000000012</v>
      </c>
      <c r="CE116" s="259">
        <f t="shared" ref="CE116" si="1912">SUM(BT87:CE87)</f>
        <v>53375.10000000002</v>
      </c>
      <c r="CF116" s="259">
        <f t="shared" ref="CF116" si="1913">SUM(BU87:CF87)</f>
        <v>52462.900000000016</v>
      </c>
      <c r="CG116" s="259">
        <f t="shared" ref="CG116" si="1914">SUM(BV87:CG87)</f>
        <v>51731.6</v>
      </c>
      <c r="CH116" s="259">
        <f t="shared" ref="CH116" si="1915">SUM(BW87:CH87)</f>
        <v>51645.299999999996</v>
      </c>
      <c r="CI116" s="259">
        <f t="shared" ref="CI116" si="1916">SUM(BX87:CI87)</f>
        <v>53017.499999999993</v>
      </c>
      <c r="CJ116" s="259">
        <f t="shared" ref="CJ116" si="1917">SUM(BY87:CJ87)</f>
        <v>52722.999999999993</v>
      </c>
      <c r="CK116" s="259">
        <f t="shared" ref="CK116" si="1918">SUM(BZ87:CK87)</f>
        <v>52969.799999999996</v>
      </c>
      <c r="CL116" s="259">
        <f t="shared" ref="CL116" si="1919">SUM(CA87:CL87)</f>
        <v>52880.1</v>
      </c>
      <c r="CM116" s="259">
        <f t="shared" ref="CM116" si="1920">SUM(CB87:CM87)</f>
        <v>52610.5</v>
      </c>
      <c r="CN116" s="259">
        <f t="shared" ref="CN116" si="1921">SUM(CC87:CN87)</f>
        <v>52727</v>
      </c>
      <c r="CO116" s="259">
        <f t="shared" ref="CO116" si="1922">SUM(CD87:CO87)</f>
        <v>52806.500000000007</v>
      </c>
      <c r="CP116" s="259">
        <f t="shared" ref="CP116" si="1923">SUM(CE87:CP87)</f>
        <v>52966.400000000001</v>
      </c>
      <c r="CQ116" s="259">
        <f t="shared" ref="CQ116" si="1924">SUM(CF87:CQ87)</f>
        <v>53453.299999999996</v>
      </c>
      <c r="CR116" s="259">
        <f t="shared" ref="CR116" si="1925">SUM(CG87:CR87)</f>
        <v>53916.400000000009</v>
      </c>
      <c r="CS116" s="259">
        <f t="shared" ref="CS116" si="1926">SUM(CH87:CS87)</f>
        <v>54168.1</v>
      </c>
      <c r="CT116" s="259">
        <f t="shared" ref="CT116" si="1927">SUM(CI87:CT87)</f>
        <v>54318.5</v>
      </c>
      <c r="CU116" s="259">
        <f t="shared" ref="CU116" si="1928">SUM(CJ87:CU87)</f>
        <v>53617.900000000009</v>
      </c>
      <c r="CV116" s="259">
        <f t="shared" ref="CV116" si="1929">SUM(CK87:CV87)</f>
        <v>53961.9</v>
      </c>
      <c r="CW116" s="259">
        <f t="shared" ref="CW116" si="1930">SUM(CL87:CW87)</f>
        <v>54329.100000000006</v>
      </c>
      <c r="CX116" s="259">
        <f t="shared" ref="CX116" si="1931">SUM(CM87:CX87)</f>
        <v>54746.000000000007</v>
      </c>
      <c r="CY116" s="259">
        <f t="shared" ref="CY116" si="1932">SUM(CN87:CY87)</f>
        <v>55111.400000000009</v>
      </c>
      <c r="CZ116" s="259">
        <f t="shared" ref="CZ116" si="1933">SUM(CO87:CZ87)</f>
        <v>55182.500000000007</v>
      </c>
      <c r="DA116" s="259">
        <f t="shared" ref="DA116" si="1934">SUM(CP87:DA87)</f>
        <v>55149.100000000006</v>
      </c>
      <c r="DB116" s="259">
        <f t="shared" ref="DB116" si="1935">SUM(CQ87:DB87)</f>
        <v>55085.80000000001</v>
      </c>
      <c r="DC116" s="259">
        <f t="shared" ref="DC116" si="1936">SUM(CR87:DC87)</f>
        <v>54580.80000000001</v>
      </c>
      <c r="DD116" s="259">
        <f t="shared" ref="DD116" si="1937">SUM(CS87:DD87)</f>
        <v>54447.200000000004</v>
      </c>
      <c r="DE116" s="259">
        <f t="shared" ref="DE116" si="1938">SUM(CT87:DE87)</f>
        <v>54632.200000000004</v>
      </c>
      <c r="DF116" s="259">
        <f t="shared" ref="DF116" si="1939">SUM(CU87:DF87)</f>
        <v>54214.3</v>
      </c>
      <c r="DG116" s="259">
        <f t="shared" ref="DG116" si="1940">SUM(CV87:DG87)</f>
        <v>53541.100000000006</v>
      </c>
      <c r="DH116" s="259">
        <f t="shared" ref="DH116" si="1941">SUM(CW87:DH87)</f>
        <v>52905.700000000004</v>
      </c>
      <c r="DI116" s="259">
        <f t="shared" ref="DI116" si="1942">SUM(CX87:DI87)</f>
        <v>51932.200000000004</v>
      </c>
      <c r="DJ116" s="259">
        <f t="shared" ref="DJ116" si="1943">SUM(CY87:DJ87)</f>
        <v>51359.3</v>
      </c>
      <c r="DK116" s="259">
        <f t="shared" ref="DK116" si="1944">SUM(CZ87:DK87)</f>
        <v>51158.200000000012</v>
      </c>
      <c r="DL116" s="259">
        <f t="shared" ref="DL116" si="1945">SUM(DA87:DL87)</f>
        <v>50933.5</v>
      </c>
      <c r="DM116" s="259">
        <f t="shared" ref="DM116" si="1946">SUM(DB87:DM87)</f>
        <v>50703.899999999994</v>
      </c>
      <c r="DN116" s="259">
        <f t="shared" ref="DN116" si="1947">SUM(DC87:DN87)</f>
        <v>50432.499999999993</v>
      </c>
      <c r="DO116" s="259">
        <f t="shared" ref="DO116" si="1948">SUM(DD87:DO87)</f>
        <v>50359.7</v>
      </c>
      <c r="DP116" s="259">
        <f t="shared" ref="DP116" si="1949">SUM(DE87:DP87)</f>
        <v>49872.5</v>
      </c>
      <c r="DQ116" s="259">
        <f t="shared" ref="DQ116" si="1950">SUM(DF87:DQ87)</f>
        <v>49421.3</v>
      </c>
      <c r="DR116" s="259">
        <f t="shared" ref="DR116" si="1951">SUM(DG87:DR87)</f>
        <v>49506.200000000004</v>
      </c>
      <c r="DS116" s="259">
        <f t="shared" ref="DS116" si="1952">SUM(DH87:DS87)</f>
        <v>49896</v>
      </c>
      <c r="DT116" s="259">
        <f t="shared" ref="DT116" si="1953">SUM(DI87:DT87)</f>
        <v>50122.6</v>
      </c>
      <c r="DU116" s="259">
        <f t="shared" ref="DU116" si="1954">SUM(DJ87:DU87)</f>
        <v>50324.6</v>
      </c>
      <c r="DV116" s="259">
        <f t="shared" ref="DV116" si="1955">SUM(DK87:DV87)</f>
        <v>50085.599999999999</v>
      </c>
      <c r="DW116" s="259">
        <f t="shared" ref="DW116" si="1956">SUM(DL87:DW87)</f>
        <v>49880.1</v>
      </c>
      <c r="DX116" s="259">
        <f t="shared" ref="DX116" si="1957">SUM(DM87:DX87)</f>
        <v>49692.4</v>
      </c>
      <c r="DY116" s="259">
        <f t="shared" ref="DY116" si="1958">SUM(DN87:DY87)</f>
        <v>49658.8</v>
      </c>
      <c r="DZ116" s="259">
        <f t="shared" ref="DZ116" si="1959">SUM(DO87:DZ87)</f>
        <v>49690.799999999996</v>
      </c>
      <c r="EA116" s="259">
        <f t="shared" ref="EA116" si="1960">SUM(DP87:EA87)</f>
        <v>49951.5</v>
      </c>
      <c r="EB116" s="259">
        <f t="shared" ref="EB116" si="1961">SUM(DQ87:EB87)</f>
        <v>50097.5</v>
      </c>
      <c r="EC116" s="259">
        <f t="shared" ref="EC116" si="1962">SUM(DR87:EC87)</f>
        <v>49650.9</v>
      </c>
      <c r="ED116" s="259">
        <f t="shared" ref="ED116" si="1963">SUM(DS87:ED87)</f>
        <v>48874.099999999991</v>
      </c>
      <c r="EE116" s="259">
        <f t="shared" ref="EE116" si="1964">SUM(DT87:EE87)</f>
        <v>48223.399999999994</v>
      </c>
      <c r="EF116" s="259">
        <f t="shared" ref="EF116" si="1965">SUM(DU87:EF87)</f>
        <v>48260.899999999994</v>
      </c>
      <c r="EG116" s="259">
        <f t="shared" ref="EG116" si="1966">SUM(DV87:EG87)</f>
        <v>48504.399999999994</v>
      </c>
      <c r="EH116" s="259">
        <f t="shared" ref="EH116" si="1967">SUM(DW87:EH87)</f>
        <v>48434.2</v>
      </c>
      <c r="EI116" s="259">
        <f t="shared" ref="EI116" si="1968">SUM(DX87:EI87)</f>
        <v>48170.2</v>
      </c>
      <c r="EJ116" s="259">
        <f t="shared" ref="EJ116" si="1969">SUM(DY87:EJ87)</f>
        <v>48191.6</v>
      </c>
      <c r="EK116" s="259">
        <f t="shared" ref="EK116" si="1970">SUM(DZ87:EK87)</f>
        <v>48261.4</v>
      </c>
      <c r="EL116" s="259">
        <f t="shared" ref="EL116" si="1971">SUM(EA87:EL87)</f>
        <v>48220.30000000001</v>
      </c>
      <c r="EM116" s="259">
        <f t="shared" ref="EM116" si="1972">SUM(EB87:EM87)</f>
        <v>48073.8</v>
      </c>
      <c r="EN116" s="259">
        <f t="shared" ref="EN116" si="1973">SUM(EC87:EN87)</f>
        <v>48350.799999999996</v>
      </c>
      <c r="EO116" s="259">
        <f t="shared" ref="EO116" si="1974">SUM(ED87:EO87)</f>
        <v>48700.399999999994</v>
      </c>
      <c r="EP116" s="259">
        <f t="shared" ref="EP116" si="1975">SUM(EE87:EP87)</f>
        <v>49925.69999999999</v>
      </c>
      <c r="EQ116" s="259">
        <f t="shared" ref="EQ116" si="1976">SUM(EF87:EQ87)</f>
        <v>49894.2</v>
      </c>
      <c r="ER116" s="259">
        <f t="shared" ref="ER116" si="1977">SUM(EG87:ER87)</f>
        <v>49737.599999999991</v>
      </c>
      <c r="ES116" s="259">
        <f t="shared" ref="ES116" si="1978">SUM(EH87:ES87)</f>
        <v>49715.299999999996</v>
      </c>
      <c r="ET116" s="259">
        <f t="shared" ref="ET116" si="1979">SUM(EI87:ET87)</f>
        <v>50050.099999999991</v>
      </c>
      <c r="EU116" s="259">
        <f t="shared" ref="EU116" si="1980">SUM(EJ87:EU87)</f>
        <v>50379.999999999993</v>
      </c>
      <c r="EV116" s="259">
        <f t="shared" ref="EV116" si="1981">SUM(EK87:EV87)</f>
        <v>50398.599999999991</v>
      </c>
      <c r="EW116" s="259">
        <f t="shared" ref="EW116" si="1982">SUM(EL87:EW87)</f>
        <v>50428.899999999994</v>
      </c>
      <c r="EX116" s="259">
        <f t="shared" ref="EX116" si="1983">SUM(EM87:EX87)</f>
        <v>50452.299999999996</v>
      </c>
      <c r="EY116" s="259">
        <f t="shared" ref="EY116" si="1984">SUM(EN87:EY87)</f>
        <v>50414.899999999987</v>
      </c>
      <c r="EZ116" s="259">
        <f t="shared" ref="EZ116" si="1985">SUM(EO87:EZ87)</f>
        <v>50902.2</v>
      </c>
      <c r="FA116" s="259">
        <f t="shared" ref="FA116" si="1986">SUM(EP87:FA87)</f>
        <v>51669.7</v>
      </c>
      <c r="FB116" s="259">
        <f t="shared" ref="FB116" si="1987">SUM(EQ87:FB87)</f>
        <v>51025.600000000006</v>
      </c>
      <c r="FC116" s="259">
        <f t="shared" ref="FC116" si="1988">SUM(ER87:FC87)</f>
        <v>52042.6</v>
      </c>
      <c r="FD116" s="259">
        <f t="shared" ref="FD116" si="1989">SUM(ES87:FD87)</f>
        <v>52464.600000000006</v>
      </c>
      <c r="FE116" s="259">
        <f t="shared" ref="FE116" si="1990">SUM(ET87:FE87)</f>
        <v>52648.7</v>
      </c>
      <c r="FF116" s="259">
        <f t="shared" ref="FF116" si="1991">SUM(EU87:FF87)</f>
        <v>52712.799999999996</v>
      </c>
      <c r="FG116" s="259">
        <f t="shared" ref="FG116" si="1992">SUM(EV87:FG87)</f>
        <v>52420.69999999999</v>
      </c>
      <c r="FH116" s="259">
        <f t="shared" ref="FH116" si="1993">SUM(EW87:FH87)</f>
        <v>52429.899999999987</v>
      </c>
      <c r="FI116" s="259">
        <f t="shared" ref="FI116" si="1994">SUM(EX87:FI87)</f>
        <v>52528.299999999988</v>
      </c>
      <c r="FJ116" s="259">
        <f t="shared" ref="FJ116" si="1995">SUM(EY87:FJ87)</f>
        <v>52563.799999999988</v>
      </c>
      <c r="FK116" s="259">
        <f t="shared" ref="FK116" si="1996">SUM(EZ87:FK87)</f>
        <v>52957.299999999988</v>
      </c>
      <c r="FL116" s="259">
        <f t="shared" ref="FL116" si="1997">SUM(FA87:FL87)</f>
        <v>52834.599999999991</v>
      </c>
      <c r="FM116" s="259">
        <f t="shared" ref="FM116" si="1998">SUM(FB87:FM87)</f>
        <v>52111.6</v>
      </c>
      <c r="FN116" s="259">
        <f t="shared" ref="FN116" si="1999">SUM(FC87:FN87)</f>
        <v>52908.100000000006</v>
      </c>
      <c r="FO116" s="259">
        <f t="shared" ref="FO116" si="2000">SUM(FD87:FO87)</f>
        <v>52250.600000000006</v>
      </c>
      <c r="FP116" s="259">
        <f t="shared" ref="FP116" si="2001">SUM(FE87:FP87)</f>
        <v>51920.200000000012</v>
      </c>
      <c r="FQ116" s="259">
        <f t="shared" ref="FQ116" si="2002">SUM(FF87:FQ87)</f>
        <v>52081.599999999999</v>
      </c>
      <c r="FR116" s="259">
        <f t="shared" ref="FR116" si="2003">SUM(FG87:FR87)</f>
        <v>52293.5</v>
      </c>
      <c r="FS116" s="259">
        <f t="shared" ref="FS116" si="2004">SUM(FH87:FS87)</f>
        <v>52636.2</v>
      </c>
      <c r="FT116" s="259">
        <f t="shared" ref="FT116" si="2005">SUM(FI87:FT87)</f>
        <v>52635.4</v>
      </c>
      <c r="FU116" s="259">
        <f t="shared" ref="FU116" si="2006">SUM(FJ87:FU87)</f>
        <v>52545.400000000009</v>
      </c>
      <c r="FV116" s="259">
        <f t="shared" ref="FV116" si="2007">SUM(FK87:FV87)</f>
        <v>52549.700000000012</v>
      </c>
      <c r="FW116" s="259">
        <f t="shared" ref="FW116" si="2008">SUM(FL87:FW87)</f>
        <v>52292.600000000013</v>
      </c>
      <c r="FX116" s="259">
        <f t="shared" ref="FX116" si="2009">SUM(FM87:FX87)</f>
        <v>52408.80000000001</v>
      </c>
      <c r="FY116" s="259">
        <f t="shared" ref="FY116" si="2010">SUM(FN87:FY87)</f>
        <v>52177.2</v>
      </c>
      <c r="FZ116" s="259">
        <f t="shared" ref="FZ116" si="2011">SUM(FO87:FZ87)</f>
        <v>51739.100000000006</v>
      </c>
      <c r="GA116" s="259">
        <f t="shared" ref="GA116:GE116" si="2012">SUM(FP87:GA87)</f>
        <v>51212.399999999994</v>
      </c>
      <c r="GB116" s="259">
        <f t="shared" si="2012"/>
        <v>50980.6</v>
      </c>
      <c r="GC116" s="259">
        <f t="shared" si="2012"/>
        <v>50166.899999999994</v>
      </c>
      <c r="GD116" s="259">
        <f t="shared" si="2012"/>
        <v>49204.100000000006</v>
      </c>
      <c r="GE116" s="259">
        <f t="shared" si="2012"/>
        <v>48817.200000000012</v>
      </c>
      <c r="GF116" s="259">
        <f t="shared" ref="GF116" si="2013">SUM(FU87:GF87)</f>
        <v>48671.400000000009</v>
      </c>
      <c r="GG116" s="259">
        <f t="shared" ref="GG116" si="2014">SUM(FV87:GG87)</f>
        <v>48527.200000000004</v>
      </c>
      <c r="GH116" s="259">
        <f t="shared" ref="GH116" si="2015">SUM(FW87:GH87)</f>
        <v>48330.3</v>
      </c>
      <c r="GI116" s="259">
        <f t="shared" ref="GI116" si="2016">SUM(FX87:GI87)</f>
        <v>48370.799999999996</v>
      </c>
      <c r="GJ116" s="259">
        <f t="shared" ref="GJ116" si="2017">SUM(FY87:GJ87)</f>
        <v>47662.799999999996</v>
      </c>
      <c r="GK116" s="259">
        <f t="shared" ref="GK116" si="2018">SUM(FZ87:GK87)</f>
        <v>48011.899999999994</v>
      </c>
      <c r="GL116" s="259">
        <f t="shared" ref="GL116" si="2019">SUM(GA87:GL87)</f>
        <v>48052.1</v>
      </c>
      <c r="GM116" s="259">
        <f t="shared" ref="GM116" si="2020">SUM(GB87:GM87)</f>
        <v>48005.9</v>
      </c>
    </row>
    <row r="117" spans="1:195" s="12" customFormat="1" ht="15">
      <c r="B117" s="255"/>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c r="BZ117" s="255"/>
      <c r="CA117" s="255"/>
      <c r="CB117" s="255"/>
      <c r="CC117" s="255"/>
      <c r="CD117" s="255"/>
      <c r="CE117" s="255"/>
      <c r="CF117" s="255"/>
      <c r="CG117" s="255"/>
      <c r="CH117" s="255"/>
      <c r="CI117" s="255"/>
      <c r="CJ117" s="255"/>
      <c r="CK117" s="255"/>
      <c r="CL117" s="255"/>
      <c r="CM117" s="255"/>
      <c r="CN117" s="255"/>
      <c r="CO117" s="255"/>
      <c r="CP117" s="255"/>
      <c r="CQ117" s="255"/>
      <c r="CR117" s="255"/>
      <c r="CS117" s="255"/>
      <c r="CT117" s="255"/>
      <c r="CU117" s="255"/>
      <c r="CV117" s="255"/>
      <c r="CW117" s="255"/>
      <c r="CX117" s="255"/>
      <c r="CY117" s="255"/>
      <c r="CZ117" s="255"/>
      <c r="DA117" s="255"/>
      <c r="DB117" s="255"/>
      <c r="DC117" s="255"/>
      <c r="DD117" s="255"/>
      <c r="DE117" s="255"/>
      <c r="DF117" s="255"/>
      <c r="DG117" s="255"/>
      <c r="DH117" s="255"/>
      <c r="DI117" s="255"/>
      <c r="DJ117" s="255"/>
      <c r="DK117" s="255"/>
      <c r="DL117" s="255"/>
      <c r="DM117" s="255"/>
      <c r="DN117" s="255"/>
      <c r="DO117" s="255"/>
      <c r="DP117" s="255"/>
      <c r="DQ117" s="255"/>
      <c r="DR117" s="255"/>
      <c r="DS117" s="255"/>
      <c r="DT117" s="255"/>
      <c r="DU117" s="255"/>
      <c r="DV117" s="255"/>
      <c r="DW117" s="255"/>
      <c r="DX117" s="255"/>
      <c r="DY117" s="255"/>
      <c r="DZ117" s="255"/>
      <c r="EA117" s="255"/>
      <c r="EB117" s="255"/>
      <c r="EC117" s="255"/>
      <c r="ED117" s="255"/>
      <c r="EE117" s="255"/>
      <c r="EF117" s="255"/>
      <c r="EG117" s="255"/>
      <c r="EH117" s="255"/>
      <c r="EI117" s="255"/>
      <c r="EJ117" s="255"/>
      <c r="EK117" s="255"/>
      <c r="EL117" s="255"/>
      <c r="EM117" s="255"/>
      <c r="EN117" s="255"/>
      <c r="EO117" s="255"/>
      <c r="EP117" s="255"/>
      <c r="EQ117" s="255"/>
      <c r="ER117" s="255"/>
      <c r="ES117" s="255"/>
      <c r="ET117" s="255"/>
      <c r="EU117" s="255"/>
      <c r="EV117" s="255"/>
      <c r="EW117" s="255"/>
      <c r="EX117" s="255"/>
      <c r="EY117" s="255"/>
      <c r="EZ117" s="255"/>
      <c r="FA117" s="255"/>
      <c r="FB117" s="255"/>
      <c r="FC117" s="255"/>
      <c r="FD117" s="255"/>
      <c r="FE117" s="255"/>
      <c r="FF117" s="255"/>
      <c r="FG117" s="255"/>
      <c r="FH117" s="255"/>
      <c r="FI117" s="255"/>
      <c r="FJ117" s="255"/>
      <c r="FK117" s="255"/>
      <c r="FL117" s="255"/>
      <c r="FM117" s="255"/>
      <c r="FN117" s="255"/>
      <c r="FO117" s="255"/>
      <c r="FP117" s="255"/>
      <c r="FQ117" s="255"/>
      <c r="FR117" s="255"/>
      <c r="FS117" s="255"/>
      <c r="FT117" s="255"/>
      <c r="FU117" s="255"/>
      <c r="FV117" s="255"/>
      <c r="FW117" s="255"/>
      <c r="FX117" s="255"/>
      <c r="FY117" s="255"/>
      <c r="FZ117" s="255"/>
      <c r="GA117" s="255"/>
      <c r="GB117" s="255"/>
      <c r="GC117" s="255"/>
      <c r="GD117" s="255"/>
      <c r="GE117" s="255"/>
      <c r="GF117" s="255"/>
      <c r="GG117" s="255"/>
      <c r="GH117" s="255"/>
      <c r="GI117" s="255"/>
      <c r="GJ117" s="255"/>
      <c r="GK117" s="255"/>
      <c r="GL117" s="255"/>
      <c r="GM117" s="255"/>
    </row>
    <row r="118" spans="1:195" s="12" customFormat="1" ht="15">
      <c r="A118" s="228" t="s">
        <v>103</v>
      </c>
      <c r="B118" s="259"/>
      <c r="C118" s="259"/>
      <c r="D118" s="259"/>
      <c r="E118" s="259"/>
      <c r="F118" s="259"/>
      <c r="G118" s="259"/>
      <c r="H118" s="259"/>
      <c r="I118" s="259"/>
      <c r="J118" s="259"/>
      <c r="K118" s="259"/>
      <c r="L118" s="259"/>
      <c r="M118" s="259">
        <f>SUM(B97:M97)</f>
        <v>5063.2522539961737</v>
      </c>
      <c r="N118" s="259">
        <f t="shared" ref="N118" si="2021">SUM(C97:N97)</f>
        <v>5072.3087824563145</v>
      </c>
      <c r="O118" s="259">
        <f t="shared" ref="O118" si="2022">SUM(D97:O97)</f>
        <v>5074.0583215462739</v>
      </c>
      <c r="P118" s="259">
        <f t="shared" ref="P118" si="2023">SUM(E97:P97)</f>
        <v>5093.2137011758086</v>
      </c>
      <c r="Q118" s="259">
        <f t="shared" ref="Q118" si="2024">SUM(F97:Q97)</f>
        <v>5074.6260695453093</v>
      </c>
      <c r="R118" s="259">
        <f t="shared" ref="R118" si="2025">SUM(G97:R97)</f>
        <v>5089.5538886584309</v>
      </c>
      <c r="S118" s="259">
        <f t="shared" ref="S118" si="2026">SUM(H97:S97)</f>
        <v>5101.9423562495995</v>
      </c>
      <c r="T118" s="259">
        <f t="shared" ref="T118" si="2027">SUM(I97:T97)</f>
        <v>5100.5828817785286</v>
      </c>
      <c r="U118" s="259">
        <f t="shared" ref="U118" si="2028">SUM(J97:U97)</f>
        <v>5098.9706607226663</v>
      </c>
      <c r="V118" s="259">
        <f t="shared" ref="V118" si="2029">SUM(K97:V97)</f>
        <v>5107.3596085071895</v>
      </c>
      <c r="W118" s="259">
        <f t="shared" ref="W118" si="2030">SUM(L97:W97)</f>
        <v>5129.957297287744</v>
      </c>
      <c r="X118" s="259">
        <f t="shared" ref="X118" si="2031">SUM(M97:X97)</f>
        <v>5145.3121073189486</v>
      </c>
      <c r="Y118" s="259">
        <f t="shared" ref="Y118" si="2032">SUM(N97:Y97)</f>
        <v>5135.0677120698301</v>
      </c>
      <c r="Z118" s="259">
        <f t="shared" ref="Z118" si="2033">SUM(O97:Z97)</f>
        <v>5158.9983079778776</v>
      </c>
      <c r="AA118" s="259">
        <f t="shared" ref="AA118" si="2034">SUM(P97:AA97)</f>
        <v>5164.5731795015126</v>
      </c>
      <c r="AB118" s="259">
        <f t="shared" ref="AB118" si="2035">SUM(Q97:AB97)</f>
        <v>5179.3854254626522</v>
      </c>
      <c r="AC118" s="259">
        <f t="shared" ref="AC118" si="2036">SUM(R97:AC97)</f>
        <v>5189.2971039103268</v>
      </c>
      <c r="AD118" s="259">
        <f t="shared" ref="AD118" si="2037">SUM(S97:AD97)</f>
        <v>5193.6122453013131</v>
      </c>
      <c r="AE118" s="259">
        <f t="shared" ref="AE118" si="2038">SUM(T97:AE97)</f>
        <v>5201.9321509643705</v>
      </c>
      <c r="AF118" s="259">
        <f t="shared" ref="AF118" si="2039">SUM(U97:AF97)</f>
        <v>5218.402912293699</v>
      </c>
      <c r="AG118" s="259">
        <f t="shared" ref="AG118" si="2040">SUM(V97:AG97)</f>
        <v>5235.4450423959406</v>
      </c>
      <c r="AH118" s="259">
        <f t="shared" ref="AH118" si="2041">SUM(W97:AH97)</f>
        <v>5221.0001094097006</v>
      </c>
      <c r="AI118" s="259">
        <f t="shared" ref="AI118" si="2042">SUM(X97:AI97)</f>
        <v>5242.9912520046928</v>
      </c>
      <c r="AJ118" s="259">
        <f t="shared" ref="AJ118" si="2043">SUM(Y97:AJ97)</f>
        <v>5249.4961757779702</v>
      </c>
      <c r="AK118" s="259">
        <f t="shared" ref="AK118" si="2044">SUM(Z97:AK97)</f>
        <v>5244.2770070759916</v>
      </c>
      <c r="AL118" s="259">
        <f t="shared" ref="AL118" si="2045">SUM(AA97:AL97)</f>
        <v>5244.5466194759902</v>
      </c>
      <c r="AM118" s="259">
        <f t="shared" ref="AM118" si="2046">SUM(AB97:AM97)</f>
        <v>5252.7362806259907</v>
      </c>
      <c r="AN118" s="259">
        <f t="shared" ref="AN118" si="2047">SUM(AC97:AN97)</f>
        <v>5196.7412577259911</v>
      </c>
      <c r="AO118" s="259">
        <f t="shared" ref="AO118" si="2048">SUM(AD97:AO97)</f>
        <v>5207.3446856759901</v>
      </c>
      <c r="AP118" s="259">
        <f t="shared" ref="AP118" si="2049">SUM(AE97:AP97)</f>
        <v>5169.4013088759912</v>
      </c>
      <c r="AQ118" s="259">
        <f t="shared" ref="AQ118" si="2050">SUM(AF97:AQ97)</f>
        <v>5109.142867125991</v>
      </c>
      <c r="AR118" s="259">
        <f t="shared" ref="AR118" si="2051">SUM(AG97:AR97)</f>
        <v>5096.7242521759899</v>
      </c>
      <c r="AS118" s="259">
        <f t="shared" ref="AS118" si="2052">SUM(AH97:AS97)</f>
        <v>5060.4481761759898</v>
      </c>
      <c r="AT118" s="259">
        <f t="shared" ref="AT118" si="2053">SUM(AI97:AT97)</f>
        <v>5036.4093556259895</v>
      </c>
      <c r="AU118" s="259">
        <f t="shared" ref="AU118" si="2054">SUM(AJ97:AU97)</f>
        <v>4994.5663967259889</v>
      </c>
      <c r="AV118" s="259">
        <f t="shared" ref="AV118" si="2055">SUM(AK97:AV97)</f>
        <v>4940.8130823259899</v>
      </c>
      <c r="AW118" s="259">
        <f t="shared" ref="AW118" si="2056">SUM(AL97:AW97)</f>
        <v>4937.5321666759901</v>
      </c>
      <c r="AX118" s="259">
        <f t="shared" ref="AX118" si="2057">SUM(AM97:AX97)</f>
        <v>4896.91487477599</v>
      </c>
      <c r="AY118" s="259">
        <f t="shared" ref="AY118" si="2058">SUM(AN97:AY97)</f>
        <v>4858.4192773759905</v>
      </c>
      <c r="AZ118" s="259">
        <f t="shared" ref="AZ118" si="2059">SUM(AO97:AZ97)</f>
        <v>4850.9869647759915</v>
      </c>
      <c r="BA118" s="259">
        <f t="shared" ref="BA118" si="2060">SUM(AP97:BA97)</f>
        <v>4816.9256536259909</v>
      </c>
      <c r="BB118" s="259">
        <f t="shared" ref="BB118" si="2061">SUM(AQ97:BB97)</f>
        <v>4804.0795696259902</v>
      </c>
      <c r="BC118" s="259">
        <f t="shared" ref="BC118" si="2062">SUM(AR97:BC97)</f>
        <v>4825.0847266759902</v>
      </c>
      <c r="BD118" s="259">
        <f t="shared" ref="BD118" si="2063">SUM(AS97:BD97)</f>
        <v>4814.07795342599</v>
      </c>
      <c r="BE118" s="259">
        <f t="shared" ref="BE118" si="2064">SUM(AT97:BE97)</f>
        <v>4812.7019883259909</v>
      </c>
      <c r="BF118" s="259">
        <f t="shared" ref="BF118" si="2065">SUM(AU97:BF97)</f>
        <v>4824.024930725991</v>
      </c>
      <c r="BG118" s="259">
        <f t="shared" ref="BG118" si="2066">SUM(AV97:BG97)</f>
        <v>4820.6639070759902</v>
      </c>
      <c r="BH118" s="259">
        <f t="shared" ref="BH118" si="2067">SUM(AW97:BH97)</f>
        <v>4833.3051521259913</v>
      </c>
      <c r="BI118" s="259">
        <f t="shared" ref="BI118" si="2068">SUM(AX97:BI97)</f>
        <v>4832.4041038259911</v>
      </c>
      <c r="BJ118" s="259">
        <f t="shared" ref="BJ118" si="2069">SUM(AY97:BJ97)</f>
        <v>4805.7916603759904</v>
      </c>
      <c r="BK118" s="259">
        <f t="shared" ref="BK118" si="2070">SUM(AZ97:BK97)</f>
        <v>4798.8588660259911</v>
      </c>
      <c r="BL118" s="259">
        <f t="shared" ref="BL118" si="2071">SUM(BA97:BL97)</f>
        <v>4811.6588741259911</v>
      </c>
      <c r="BM118" s="259">
        <f t="shared" ref="BM118" si="2072">SUM(BB97:BM97)</f>
        <v>4806.9889787759912</v>
      </c>
      <c r="BN118" s="259">
        <f t="shared" ref="BN118" si="2073">SUM(BC97:BN97)</f>
        <v>4797.3272347759912</v>
      </c>
      <c r="BO118" s="259">
        <f t="shared" ref="BO118" si="2074">SUM(BD97:BO97)</f>
        <v>4791.641938225991</v>
      </c>
      <c r="BP118" s="259">
        <f t="shared" ref="BP118" si="2075">SUM(BE97:BP97)</f>
        <v>4777.7580266759915</v>
      </c>
      <c r="BQ118" s="259">
        <f t="shared" ref="BQ118" si="2076">SUM(BF97:BQ97)</f>
        <v>4770.3025150259909</v>
      </c>
      <c r="BR118" s="259">
        <f t="shared" ref="BR118" si="2077">SUM(BG97:BR97)</f>
        <v>4760.4382809759909</v>
      </c>
      <c r="BS118" s="259">
        <f t="shared" ref="BS118" si="2078">SUM(BH97:BS97)</f>
        <v>4740.4295916759911</v>
      </c>
      <c r="BT118" s="259">
        <f t="shared" ref="BT118" si="2079">SUM(BI97:BT97)</f>
        <v>4739.5078262259894</v>
      </c>
      <c r="BU118" s="259">
        <f t="shared" ref="BU118" si="2080">SUM(BJ97:BU97)</f>
        <v>4728.0057554259902</v>
      </c>
      <c r="BV118" s="259">
        <f t="shared" ref="BV118" si="2081">SUM(BK97:BV97)</f>
        <v>4736.9726968759906</v>
      </c>
      <c r="BW118" s="259">
        <f t="shared" ref="BW118" si="2082">SUM(BL97:BW97)</f>
        <v>4736.7749549759901</v>
      </c>
      <c r="BX118" s="259">
        <f t="shared" ref="BX118" si="2083">SUM(BM97:BX97)</f>
        <v>4719.906778125991</v>
      </c>
      <c r="BY118" s="259">
        <f t="shared" ref="BY118" si="2084">SUM(BN97:BY97)</f>
        <v>4708.2480828259904</v>
      </c>
      <c r="BZ118" s="259">
        <f t="shared" ref="BZ118" si="2085">SUM(BO97:BZ97)</f>
        <v>4700.4307435759911</v>
      </c>
      <c r="CA118" s="259">
        <f t="shared" ref="CA118" si="2086">SUM(BP97:CA97)</f>
        <v>4680.1474461759908</v>
      </c>
      <c r="CB118" s="259">
        <f t="shared" ref="CB118" si="2087">SUM(BQ97:CB97)</f>
        <v>4644.3821907759902</v>
      </c>
      <c r="CC118" s="259">
        <f t="shared" ref="CC118" si="2088">SUM(BR97:CC97)</f>
        <v>4655.3018118259906</v>
      </c>
      <c r="CD118" s="259">
        <f t="shared" ref="CD118" si="2089">SUM(BS97:CD97)</f>
        <v>4652.1492227759909</v>
      </c>
      <c r="CE118" s="259">
        <f t="shared" ref="CE118" si="2090">SUM(BT97:CE97)</f>
        <v>4628.3118281759907</v>
      </c>
      <c r="CF118" s="259">
        <f t="shared" ref="CF118" si="2091">SUM(BU97:CF97)</f>
        <v>4595.132588375991</v>
      </c>
      <c r="CG118" s="259">
        <f t="shared" ref="CG118" si="2092">SUM(BV97:CG97)</f>
        <v>4575.1309924259904</v>
      </c>
      <c r="CH118" s="259">
        <f t="shared" ref="CH118" si="2093">SUM(BW97:CH97)</f>
        <v>4555.1453760759896</v>
      </c>
      <c r="CI118" s="259">
        <f t="shared" ref="CI118" si="2094">SUM(BX97:CI97)</f>
        <v>4532.6594979759911</v>
      </c>
      <c r="CJ118" s="259">
        <f t="shared" ref="CJ118" si="2095">SUM(BY97:CJ97)</f>
        <v>4505.6990224759911</v>
      </c>
      <c r="CK118" s="259">
        <f t="shared" ref="CK118" si="2096">SUM(BZ97:CK97)</f>
        <v>4461.3500747759908</v>
      </c>
      <c r="CL118" s="259">
        <f t="shared" ref="CL118" si="2097">SUM(CA97:CL97)</f>
        <v>4431.4277547759903</v>
      </c>
      <c r="CM118" s="259">
        <f t="shared" ref="CM118" si="2098">SUM(CB97:CM97)</f>
        <v>4416.3807663759908</v>
      </c>
      <c r="CN118" s="259">
        <f t="shared" ref="CN118" si="2099">SUM(CC97:CN97)</f>
        <v>4392.37009742599</v>
      </c>
      <c r="CO118" s="259">
        <f t="shared" ref="CO118" si="2100">SUM(CD97:CO97)</f>
        <v>4367.7896091259909</v>
      </c>
      <c r="CP118" s="259">
        <f t="shared" ref="CP118" si="2101">SUM(CE97:CP97)</f>
        <v>4302.8768952259907</v>
      </c>
      <c r="CQ118" s="259">
        <f t="shared" ref="CQ118" si="2102">SUM(CF97:CQ97)</f>
        <v>4285.0591444259908</v>
      </c>
      <c r="CR118" s="259">
        <f t="shared" ref="CR118" si="2103">SUM(CG97:CR97)</f>
        <v>4263.8258039759903</v>
      </c>
      <c r="CS118" s="259">
        <f t="shared" ref="CS118" si="2104">SUM(CH97:CS97)</f>
        <v>4231.6215769759901</v>
      </c>
      <c r="CT118" s="259">
        <f t="shared" ref="CT118" si="2105">SUM(CI97:CT97)</f>
        <v>4200.2407012759904</v>
      </c>
      <c r="CU118" s="259">
        <f t="shared" ref="CU118" si="2106">SUM(CJ97:CU97)</f>
        <v>4164.3846717259903</v>
      </c>
      <c r="CV118" s="259">
        <f t="shared" ref="CV118" si="2107">SUM(CK97:CV97)</f>
        <v>4134.6698466259904</v>
      </c>
      <c r="CW118" s="259">
        <f t="shared" ref="CW118" si="2108">SUM(CL97:CW97)</f>
        <v>4147.8180885759903</v>
      </c>
      <c r="CX118" s="259">
        <f t="shared" ref="CX118" si="2109">SUM(CM97:CX97)</f>
        <v>4115.1278455759912</v>
      </c>
      <c r="CY118" s="259">
        <f t="shared" ref="CY118" si="2110">SUM(CN97:CY97)</f>
        <v>4062.1036699759907</v>
      </c>
      <c r="CZ118" s="259">
        <f t="shared" ref="CZ118" si="2111">SUM(CO97:CZ97)</f>
        <v>4064.0056777759905</v>
      </c>
      <c r="DA118" s="259">
        <f t="shared" ref="DA118" si="2112">SUM(CP97:DA97)</f>
        <v>4051.4334689759903</v>
      </c>
      <c r="DB118" s="259">
        <f t="shared" ref="DB118" si="2113">SUM(CQ97:DB97)</f>
        <v>4055.7442782759895</v>
      </c>
      <c r="DC118" s="259">
        <f t="shared" ref="DC118" si="2114">SUM(CR97:DC97)</f>
        <v>4065.5960584259901</v>
      </c>
      <c r="DD118" s="259">
        <f t="shared" ref="DD118" si="2115">SUM(CS97:DD97)</f>
        <v>4061.5904574259898</v>
      </c>
      <c r="DE118" s="259">
        <f t="shared" ref="DE118" si="2116">SUM(CT97:DE97)</f>
        <v>4059.2492536259906</v>
      </c>
      <c r="DF118" s="259">
        <f t="shared" ref="DF118" si="2117">SUM(CU97:DF97)</f>
        <v>4076.1136484759904</v>
      </c>
      <c r="DG118" s="259">
        <f t="shared" ref="DG118" si="2118">SUM(CV97:DG97)</f>
        <v>4083.7116865759904</v>
      </c>
      <c r="DH118" s="259">
        <f t="shared" ref="DH118" si="2119">SUM(CW97:DH97)</f>
        <v>4088.1944273259905</v>
      </c>
      <c r="DI118" s="259">
        <f t="shared" ref="DI118" si="2120">SUM(CX97:DI97)</f>
        <v>4081.5904660759898</v>
      </c>
      <c r="DJ118" s="259">
        <f t="shared" ref="DJ118" si="2121">SUM(CY97:DJ97)</f>
        <v>4106.6764067259901</v>
      </c>
      <c r="DK118" s="259">
        <f t="shared" ref="DK118" si="2122">SUM(CZ97:DK97)</f>
        <v>4129.7915220759905</v>
      </c>
      <c r="DL118" s="259">
        <f t="shared" ref="DL118" si="2123">SUM(DA97:DL97)</f>
        <v>4135.8493648759913</v>
      </c>
      <c r="DM118" s="259">
        <f t="shared" ref="DM118" si="2124">SUM(DB97:DM97)</f>
        <v>4123.0309112759905</v>
      </c>
      <c r="DN118" s="259">
        <f t="shared" ref="DN118" si="2125">SUM(DC97:DN97)</f>
        <v>4141.7996048759906</v>
      </c>
      <c r="DO118" s="259">
        <f t="shared" ref="DO118" si="2126">SUM(DD97:DO97)</f>
        <v>4144.9075534759904</v>
      </c>
      <c r="DP118" s="259">
        <f t="shared" ref="DP118" si="2127">SUM(DE97:DP97)</f>
        <v>4142.4275956759902</v>
      </c>
      <c r="DQ118" s="259">
        <f t="shared" ref="DQ118" si="2128">SUM(DF97:DQ97)</f>
        <v>4165.9269586259907</v>
      </c>
      <c r="DR118" s="259">
        <f t="shared" ref="DR118" si="2129">SUM(DG97:DR97)</f>
        <v>4178.8389152759901</v>
      </c>
      <c r="DS118" s="259">
        <f t="shared" ref="DS118" si="2130">SUM(DH97:DS97)</f>
        <v>4191.9247346759912</v>
      </c>
      <c r="DT118" s="259">
        <f t="shared" ref="DT118" si="2131">SUM(DI97:DT97)</f>
        <v>4212.041089875991</v>
      </c>
      <c r="DU118" s="259">
        <f t="shared" ref="DU118" si="2132">SUM(DJ97:DU97)</f>
        <v>4228.9818466759907</v>
      </c>
      <c r="DV118" s="259">
        <f t="shared" ref="DV118" si="2133">SUM(DK97:DV97)</f>
        <v>4233.2971706259905</v>
      </c>
      <c r="DW118" s="259">
        <f t="shared" ref="DW118" si="2134">SUM(DL97:DW97)</f>
        <v>4262.3645802759902</v>
      </c>
      <c r="DX118" s="259">
        <f t="shared" ref="DX118" si="2135">SUM(DM97:DX97)</f>
        <v>4286.98587502599</v>
      </c>
      <c r="DY118" s="259">
        <f t="shared" ref="DY118" si="2136">SUM(DN97:DY97)</f>
        <v>4300.2086337759902</v>
      </c>
      <c r="DZ118" s="259">
        <f t="shared" ref="DZ118" si="2137">SUM(DO97:DZ97)</f>
        <v>4303.5623516259893</v>
      </c>
      <c r="EA118" s="259">
        <f t="shared" ref="EA118" si="2138">SUM(DP97:EA97)</f>
        <v>4302.33629577599</v>
      </c>
      <c r="EB118" s="259">
        <f t="shared" ref="EB118" si="2139">SUM(DQ97:EB97)</f>
        <v>4321.1975310759899</v>
      </c>
      <c r="EC118" s="259">
        <f t="shared" ref="EC118" si="2140">SUM(DR97:EC97)</f>
        <v>4330.2821352259907</v>
      </c>
      <c r="ED118" s="259">
        <f t="shared" ref="ED118" si="2141">SUM(DS97:ED97)</f>
        <v>4341.7826092259902</v>
      </c>
      <c r="EE118" s="259">
        <f t="shared" ref="EE118" si="2142">SUM(DT97:EE97)</f>
        <v>4381.7808486759905</v>
      </c>
      <c r="EF118" s="259">
        <f t="shared" ref="EF118" si="2143">SUM(DU97:EF97)</f>
        <v>4406.6161046759908</v>
      </c>
      <c r="EG118" s="259">
        <f t="shared" ref="EG118" si="2144">SUM(DV97:EG97)</f>
        <v>4431.2587628759902</v>
      </c>
      <c r="EH118" s="259">
        <f t="shared" ref="EH118" si="2145">SUM(DW97:EH97)</f>
        <v>4450.6314029759897</v>
      </c>
      <c r="EI118" s="259">
        <f t="shared" ref="EI118" si="2146">SUM(DX97:EI97)</f>
        <v>4464.2882825759898</v>
      </c>
      <c r="EJ118" s="259">
        <f t="shared" ref="EJ118" si="2147">SUM(DY97:EJ97)</f>
        <v>4458.4834996259906</v>
      </c>
      <c r="EK118" s="259">
        <f t="shared" ref="EK118" si="2148">SUM(DZ97:EK97)</f>
        <v>4493.0272390259915</v>
      </c>
      <c r="EL118" s="259">
        <f t="shared" ref="EL118" si="2149">SUM(EA97:EL97)</f>
        <v>4520.7897445259905</v>
      </c>
      <c r="EM118" s="259">
        <f t="shared" ref="EM118" si="2150">SUM(EB97:EM97)</f>
        <v>4525.5669113759905</v>
      </c>
      <c r="EN118" s="259">
        <f t="shared" ref="EN118" si="2151">SUM(EC97:EN97)</f>
        <v>4546.4135577259904</v>
      </c>
      <c r="EO118" s="259">
        <f t="shared" ref="EO118" si="2152">SUM(ED97:EO97)</f>
        <v>4551.50164872599</v>
      </c>
      <c r="EP118" s="259">
        <f t="shared" ref="EP118" si="2153">SUM(EE97:EP97)</f>
        <v>4551.3603015259905</v>
      </c>
      <c r="EQ118" s="259">
        <f t="shared" ref="EQ118" si="2154">SUM(EF97:EQ97)</f>
        <v>4530.0472995259897</v>
      </c>
      <c r="ER118" s="259">
        <f t="shared" ref="ER118" si="2155">SUM(EG97:ER97)</f>
        <v>4540.1102236259903</v>
      </c>
      <c r="ES118" s="259">
        <f t="shared" ref="ES118" si="2156">SUM(EH97:ES97)</f>
        <v>4521.1647562259895</v>
      </c>
      <c r="ET118" s="259">
        <f t="shared" ref="ET118" si="2157">SUM(EI97:ET97)</f>
        <v>4540.3959010259905</v>
      </c>
      <c r="EU118" s="259">
        <f t="shared" ref="EU118" si="2158">SUM(EJ97:EU97)</f>
        <v>4559.1535957259903</v>
      </c>
      <c r="EV118" s="259">
        <f t="shared" ref="EV118" si="2159">SUM(EK97:EV97)</f>
        <v>4562.3315120759898</v>
      </c>
      <c r="EW118" s="259">
        <f t="shared" ref="EW118" si="2160">SUM(EL97:EW97)</f>
        <v>4566.1727360759905</v>
      </c>
      <c r="EX118" s="259">
        <f t="shared" ref="EX118" si="2161">SUM(EM97:EX97)</f>
        <v>4561.1985814259906</v>
      </c>
      <c r="EY118" s="259">
        <f t="shared" ref="EY118" si="2162">SUM(EN97:EY97)</f>
        <v>4572.0106324759909</v>
      </c>
      <c r="EZ118" s="259">
        <f t="shared" ref="EZ118" si="2163">SUM(EO97:EZ97)</f>
        <v>4579.7752221759911</v>
      </c>
      <c r="FA118" s="259">
        <f t="shared" ref="FA118" si="2164">SUM(EP97:FA97)</f>
        <v>4585.5027948259903</v>
      </c>
      <c r="FB118" s="259">
        <f t="shared" ref="FB118" si="2165">SUM(EQ97:FB97)</f>
        <v>4602.9387930759904</v>
      </c>
      <c r="FC118" s="259">
        <f t="shared" ref="FC118" si="2166">SUM(ER97:FC97)</f>
        <v>4610.3097518759914</v>
      </c>
      <c r="FD118" s="259">
        <f t="shared" ref="FD118" si="2167">SUM(ES97:FD97)</f>
        <v>4623.3300298759905</v>
      </c>
      <c r="FE118" s="259">
        <f t="shared" ref="FE118" si="2168">SUM(ET97:FE97)</f>
        <v>4637.0189256759913</v>
      </c>
      <c r="FF118" s="259">
        <f t="shared" ref="FF118" si="2169">SUM(EU97:FF97)</f>
        <v>4649.9143538759899</v>
      </c>
      <c r="FG118" s="259">
        <f t="shared" ref="FG118" si="2170">SUM(EV97:FG97)</f>
        <v>4652.6100268759901</v>
      </c>
      <c r="FH118" s="259">
        <f t="shared" ref="FH118" si="2171">SUM(EW97:FH97)</f>
        <v>4676.7545289759901</v>
      </c>
      <c r="FI118" s="259">
        <f t="shared" ref="FI118" si="2172">SUM(EX97:FI97)</f>
        <v>4692.566618925991</v>
      </c>
      <c r="FJ118" s="259">
        <f t="shared" ref="FJ118" si="2173">SUM(EY97:FJ97)</f>
        <v>4694.815572375991</v>
      </c>
      <c r="FK118" s="259">
        <f t="shared" ref="FK118" si="2174">SUM(EZ97:FK97)</f>
        <v>4722.7231472259909</v>
      </c>
      <c r="FL118" s="259">
        <f t="shared" ref="FL118" si="2175">SUM(FA97:FL97)</f>
        <v>4738.8307652759904</v>
      </c>
      <c r="FM118" s="259">
        <f t="shared" ref="FM118" si="2176">SUM(FB97:FM97)</f>
        <v>4739.0069712259901</v>
      </c>
      <c r="FN118" s="259">
        <f t="shared" ref="FN118" si="2177">SUM(FC97:FN97)</f>
        <v>4763.4874794759899</v>
      </c>
      <c r="FO118" s="259">
        <f t="shared" ref="FO118" si="2178">SUM(FD97:FO97)</f>
        <v>4774.7076989759908</v>
      </c>
      <c r="FP118" s="259">
        <f t="shared" ref="FP118" si="2179">SUM(FE97:FP97)</f>
        <v>4769.5025086759915</v>
      </c>
      <c r="FQ118" s="259">
        <f t="shared" ref="FQ118" si="2180">SUM(FF97:FQ97)</f>
        <v>4797.17245387599</v>
      </c>
      <c r="FR118" s="259">
        <f t="shared" ref="FR118" si="2181">SUM(FG97:FR97)</f>
        <v>4811.9730503259898</v>
      </c>
      <c r="FS118" s="259">
        <f t="shared" ref="FS118" si="2182">SUM(FH97:FS97)</f>
        <v>4806.0233820259909</v>
      </c>
      <c r="FT118" s="259">
        <f t="shared" ref="FT118" si="2183">SUM(FI97:FT97)</f>
        <v>4834.7313277259909</v>
      </c>
      <c r="FU118" s="259">
        <f t="shared" ref="FU118" si="2184">SUM(FJ97:FU97)</f>
        <v>4839.5848223259918</v>
      </c>
      <c r="FV118" s="259">
        <f t="shared" ref="FV118" si="2185">SUM(FK97:FV97)</f>
        <v>4857.3053693759912</v>
      </c>
      <c r="FW118" s="259">
        <f t="shared" ref="FW118" si="2186">SUM(FL97:FW97)</f>
        <v>4882.0538421759911</v>
      </c>
      <c r="FX118" s="259">
        <f t="shared" ref="FX118" si="2187">SUM(FM97:FX97)</f>
        <v>4888.4897022759915</v>
      </c>
      <c r="FY118" s="259">
        <f t="shared" ref="FY118:GG118" si="2188">SUM(FN97:FY97)</f>
        <v>4914.7031694759908</v>
      </c>
      <c r="FZ118" s="259">
        <f t="shared" si="2188"/>
        <v>4931.402220075991</v>
      </c>
      <c r="GA118" s="259">
        <f t="shared" si="2188"/>
        <v>4959.570585025991</v>
      </c>
      <c r="GB118" s="259">
        <f t="shared" si="2188"/>
        <v>4864.3694807759903</v>
      </c>
      <c r="GC118" s="259">
        <f t="shared" si="2188"/>
        <v>4630.5293448259908</v>
      </c>
      <c r="GD118" s="259">
        <f t="shared" si="2188"/>
        <v>4440.4982392759903</v>
      </c>
      <c r="GE118" s="259">
        <f t="shared" si="2188"/>
        <v>4357.3892672759903</v>
      </c>
      <c r="GF118" s="259">
        <f t="shared" si="2188"/>
        <v>4298.7084143759912</v>
      </c>
      <c r="GG118" s="259">
        <f t="shared" si="2188"/>
        <v>4244.2816704259903</v>
      </c>
      <c r="GH118" s="259">
        <f t="shared" ref="GH118" si="2189">SUM(FW97:GH97)</f>
        <v>4219.5599569259903</v>
      </c>
      <c r="GI118" s="259">
        <f t="shared" ref="GI118" si="2190">SUM(FX97:GI97)</f>
        <v>4160.8470727759914</v>
      </c>
      <c r="GJ118" s="259">
        <f t="shared" ref="GJ118" si="2191">SUM(FY97:GJ97)</f>
        <v>4083.1871026759909</v>
      </c>
      <c r="GK118" s="259">
        <f t="shared" ref="GK118" si="2192">SUM(FZ97:GK97)</f>
        <v>4034.1198594259909</v>
      </c>
      <c r="GL118" s="259">
        <f t="shared" ref="GL118" si="2193">SUM(GA97:GL97)</f>
        <v>3917.1999860259907</v>
      </c>
      <c r="GM118" s="259">
        <f t="shared" ref="GM118" si="2194">SUM(GB97:GM97)</f>
        <v>3837.9197018759901</v>
      </c>
    </row>
    <row r="119" spans="1:195" s="12" customFormat="1" ht="15">
      <c r="A119" s="247" t="s">
        <v>27</v>
      </c>
      <c r="B119" s="256"/>
      <c r="C119" s="256"/>
      <c r="D119" s="256"/>
      <c r="E119" s="256"/>
      <c r="F119" s="256"/>
      <c r="G119" s="256"/>
      <c r="H119" s="256"/>
      <c r="I119" s="256"/>
      <c r="J119" s="256"/>
      <c r="K119" s="256"/>
      <c r="L119" s="256"/>
      <c r="M119" s="256">
        <f t="shared" ref="M119:M120" si="2195">SUM(B95:M95)</f>
        <v>1295.1896448933842</v>
      </c>
      <c r="N119" s="256">
        <f t="shared" ref="N119:N120" si="2196">SUM(C95:N95)</f>
        <v>1290.6304048756444</v>
      </c>
      <c r="O119" s="256">
        <f t="shared" ref="O119:O120" si="2197">SUM(D95:O95)</f>
        <v>1286.8139772001437</v>
      </c>
      <c r="P119" s="256">
        <f t="shared" ref="P119:P120" si="2198">SUM(E95:P95)</f>
        <v>1278.0520351148739</v>
      </c>
      <c r="Q119" s="256">
        <f t="shared" ref="Q119:Q120" si="2199">SUM(F95:Q95)</f>
        <v>1274.2604518000487</v>
      </c>
      <c r="R119" s="256">
        <f t="shared" ref="R119:R120" si="2200">SUM(G95:R95)</f>
        <v>1268.8999039120333</v>
      </c>
      <c r="S119" s="256">
        <f t="shared" ref="S119:S120" si="2201">SUM(H95:S95)</f>
        <v>1262.2411034585264</v>
      </c>
      <c r="T119" s="256">
        <f t="shared" ref="T119:T120" si="2202">SUM(I95:T95)</f>
        <v>1253.6836914756907</v>
      </c>
      <c r="U119" s="256">
        <f t="shared" ref="U119:U120" si="2203">SUM(J95:U95)</f>
        <v>1244.8971948062708</v>
      </c>
      <c r="V119" s="256">
        <f t="shared" ref="V119:V120" si="2204">SUM(K95:V95)</f>
        <v>1241.0621356122217</v>
      </c>
      <c r="W119" s="256">
        <f t="shared" ref="W119:W120" si="2205">SUM(L95:W95)</f>
        <v>1237.1727582309936</v>
      </c>
      <c r="X119" s="256">
        <f t="shared" ref="X119:X120" si="2206">SUM(M95:X95)</f>
        <v>1233.6298816840729</v>
      </c>
      <c r="Y119" s="256">
        <f t="shared" ref="Y119:Y120" si="2207">SUM(N95:Y95)</f>
        <v>1227.2045903658266</v>
      </c>
      <c r="Z119" s="256">
        <f t="shared" ref="Z119:Z120" si="2208">SUM(O95:Z95)</f>
        <v>1225.2160509888704</v>
      </c>
      <c r="AA119" s="256">
        <f t="shared" ref="AA119:AA120" si="2209">SUM(P95:AA95)</f>
        <v>1219.6200343931409</v>
      </c>
      <c r="AB119" s="256">
        <f t="shared" ref="AB119:AB120" si="2210">SUM(Q95:AB95)</f>
        <v>1217.8383738966427</v>
      </c>
      <c r="AC119" s="256">
        <f t="shared" ref="AC119:AC120" si="2211">SUM(R95:AC95)</f>
        <v>1211.0082977998729</v>
      </c>
      <c r="AD119" s="256">
        <f t="shared" ref="AD119:AD120" si="2212">SUM(S95:AD95)</f>
        <v>1204.8881836532737</v>
      </c>
      <c r="AE119" s="256">
        <f t="shared" ref="AE119:AE120" si="2213">SUM(T95:AE95)</f>
        <v>1201.5830443338871</v>
      </c>
      <c r="AF119" s="256">
        <f t="shared" ref="AF119:AF120" si="2214">SUM(U95:AF95)</f>
        <v>1196.290483204353</v>
      </c>
      <c r="AG119" s="256">
        <f t="shared" ref="AG119:AG120" si="2215">SUM(V95:AG95)</f>
        <v>1193.8305639089319</v>
      </c>
      <c r="AH119" s="256">
        <f t="shared" ref="AH119:AH120" si="2216">SUM(W95:AH95)</f>
        <v>1185.8775588251096</v>
      </c>
      <c r="AI119" s="256">
        <f t="shared" ref="AI119:AI120" si="2217">SUM(X95:AI95)</f>
        <v>1184.5557501740284</v>
      </c>
      <c r="AJ119" s="256">
        <f t="shared" ref="AJ119:AJ120" si="2218">SUM(Y95:AJ95)</f>
        <v>1180.7421151483368</v>
      </c>
      <c r="AK119" s="256">
        <f t="shared" ref="AK119:AK120" si="2219">SUM(Z95:AK95)</f>
        <v>1174.2857939759906</v>
      </c>
      <c r="AL119" s="256">
        <f t="shared" ref="AL119:AL120" si="2220">SUM(AA95:AL95)</f>
        <v>1168.8815984759906</v>
      </c>
      <c r="AM119" s="256">
        <f t="shared" ref="AM119:AM120" si="2221">SUM(AB95:AM95)</f>
        <v>1167.5395616759906</v>
      </c>
      <c r="AN119" s="256">
        <f t="shared" ref="AN119:AN120" si="2222">SUM(AC95:AN95)</f>
        <v>1156.8754066759905</v>
      </c>
      <c r="AO119" s="256">
        <f t="shared" ref="AO119:AO120" si="2223">SUM(AD95:AO95)</f>
        <v>1151.6244458759904</v>
      </c>
      <c r="AP119" s="256">
        <f t="shared" ref="AP119:AP120" si="2224">SUM(AE95:AP95)</f>
        <v>1141.5154068759903</v>
      </c>
      <c r="AQ119" s="256">
        <f t="shared" ref="AQ119:AQ120" si="2225">SUM(AF95:AQ95)</f>
        <v>1127.4958281759903</v>
      </c>
      <c r="AR119" s="256">
        <f t="shared" ref="AR119:AR120" si="2226">SUM(AG95:AR95)</f>
        <v>1120.9542226759906</v>
      </c>
      <c r="AS119" s="256">
        <f t="shared" ref="AS119:AS120" si="2227">SUM(AH95:AS95)</f>
        <v>1111.4254446759905</v>
      </c>
      <c r="AT119" s="256">
        <f t="shared" ref="AT119:AT120" si="2228">SUM(AI95:AT95)</f>
        <v>1106.2029137759905</v>
      </c>
      <c r="AU119" s="256">
        <f t="shared" ref="AU119:AU120" si="2229">SUM(AJ95:AU95)</f>
        <v>1096.8465555759906</v>
      </c>
      <c r="AV119" s="256">
        <f t="shared" ref="AV119:AV120" si="2230">SUM(AK95:AV95)</f>
        <v>1088.1616330759905</v>
      </c>
      <c r="AW119" s="256">
        <f t="shared" ref="AW119:AW120" si="2231">SUM(AL95:AW95)</f>
        <v>1085.4665170759904</v>
      </c>
      <c r="AX119" s="256">
        <f t="shared" ref="AX119:AX120" si="2232">SUM(AM95:AX95)</f>
        <v>1079.3571808759905</v>
      </c>
      <c r="AY119" s="256">
        <f t="shared" ref="AY119:AY120" si="2233">SUM(AN95:AY95)</f>
        <v>1071.2774182759906</v>
      </c>
      <c r="AZ119" s="256">
        <f t="shared" ref="AZ119:AZ120" si="2234">SUM(AO95:AZ95)</f>
        <v>1067.0033460759905</v>
      </c>
      <c r="BA119" s="256">
        <f t="shared" ref="BA119:BA120" si="2235">SUM(AP95:BA95)</f>
        <v>1062.8045483759906</v>
      </c>
      <c r="BB119" s="256">
        <f t="shared" ref="BB119:BB120" si="2236">SUM(AQ95:BB95)</f>
        <v>1058.3739458759906</v>
      </c>
      <c r="BC119" s="256">
        <f t="shared" ref="BC119:BC120" si="2237">SUM(AR95:BC95)</f>
        <v>1057.5220867759906</v>
      </c>
      <c r="BD119" s="256">
        <f t="shared" ref="BD119:BD120" si="2238">SUM(AS95:BD95)</f>
        <v>1053.8072714759908</v>
      </c>
      <c r="BE119" s="256">
        <f t="shared" ref="BE119:BE120" si="2239">SUM(AT95:BE95)</f>
        <v>1051.5055195759905</v>
      </c>
      <c r="BF119" s="256">
        <f t="shared" ref="BF119:BF120" si="2240">SUM(AU95:BF95)</f>
        <v>1047.9889217759905</v>
      </c>
      <c r="BG119" s="256">
        <f t="shared" ref="BG119:BG120" si="2241">SUM(AV95:BG95)</f>
        <v>1044.0341910759903</v>
      </c>
      <c r="BH119" s="256">
        <f t="shared" ref="BH119:BH120" si="2242">SUM(AW95:BH95)</f>
        <v>1040.0281752759904</v>
      </c>
      <c r="BI119" s="256">
        <f t="shared" ref="BI119:BI120" si="2243">SUM(AX95:BI95)</f>
        <v>1035.5709083759905</v>
      </c>
      <c r="BJ119" s="256">
        <f t="shared" ref="BJ119:BJ120" si="2244">SUM(AY95:BJ95)</f>
        <v>1028.1220177759903</v>
      </c>
      <c r="BK119" s="256">
        <f t="shared" ref="BK119:BK120" si="2245">SUM(AZ95:BK95)</f>
        <v>1023.9335776759905</v>
      </c>
      <c r="BL119" s="256">
        <f t="shared" ref="BL119:BL120" si="2246">SUM(BA95:BL95)</f>
        <v>1021.2696093759904</v>
      </c>
      <c r="BM119" s="256">
        <f t="shared" ref="BM119:BM120" si="2247">SUM(BB95:BM95)</f>
        <v>1016.2118477759905</v>
      </c>
      <c r="BN119" s="256">
        <f t="shared" ref="BN119:BN120" si="2248">SUM(BC95:BN95)</f>
        <v>1011.7561537759904</v>
      </c>
      <c r="BO119" s="256">
        <f t="shared" ref="BO119:BO120" si="2249">SUM(BD95:BO95)</f>
        <v>1006.7213650759904</v>
      </c>
      <c r="BP119" s="256">
        <f t="shared" ref="BP119:BP120" si="2250">SUM(BE95:BP95)</f>
        <v>1002.4577681759904</v>
      </c>
      <c r="BQ119" s="256">
        <f t="shared" ref="BQ119:BQ120" si="2251">SUM(BF95:BQ95)</f>
        <v>996.1831811759904</v>
      </c>
      <c r="BR119" s="256">
        <f t="shared" ref="BR119:BR120" si="2252">SUM(BG95:BR95)</f>
        <v>993.24049927599049</v>
      </c>
      <c r="BS119" s="256">
        <f t="shared" ref="BS119:BS120" si="2253">SUM(BH95:BS95)</f>
        <v>986.19056887599049</v>
      </c>
      <c r="BT119" s="256">
        <f t="shared" ref="BT119:BT120" si="2254">SUM(BI95:BT95)</f>
        <v>983.24555437599042</v>
      </c>
      <c r="BU119" s="256">
        <f t="shared" ref="BU119:BU120" si="2255">SUM(BJ95:BU95)</f>
        <v>978.29993947599041</v>
      </c>
      <c r="BV119" s="256">
        <f t="shared" ref="BV119:BV120" si="2256">SUM(BK95:BV95)</f>
        <v>976.01389517599034</v>
      </c>
      <c r="BW119" s="256">
        <f t="shared" ref="BW119:BW120" si="2257">SUM(BL95:BW95)</f>
        <v>972.67461777599033</v>
      </c>
      <c r="BX119" s="256">
        <f t="shared" ref="BX119:BX120" si="2258">SUM(BM95:BX95)</f>
        <v>964.90014757599033</v>
      </c>
      <c r="BY119" s="256">
        <f t="shared" ref="BY119:BY120" si="2259">SUM(BN95:BY95)</f>
        <v>960.58868957599043</v>
      </c>
      <c r="BZ119" s="256">
        <f t="shared" ref="BZ119:BZ120" si="2260">SUM(BO95:BZ95)</f>
        <v>954.59786657599034</v>
      </c>
      <c r="CA119" s="256">
        <f t="shared" ref="CA119:CA120" si="2261">SUM(BP95:CA95)</f>
        <v>949.33941577599046</v>
      </c>
      <c r="CB119" s="256">
        <f t="shared" ref="CB119:CB120" si="2262">SUM(BQ95:CB95)</f>
        <v>939.41152777599029</v>
      </c>
      <c r="CC119" s="256">
        <f t="shared" ref="CC119:CC120" si="2263">SUM(BR95:CC95)</f>
        <v>938.22619247599027</v>
      </c>
      <c r="CD119" s="256">
        <f t="shared" ref="CD119:CD120" si="2264">SUM(BS95:CD95)</f>
        <v>933.90619587599042</v>
      </c>
      <c r="CE119" s="256">
        <f t="shared" ref="CE119:CE120" si="2265">SUM(BT95:CE95)</f>
        <v>930.09184917599055</v>
      </c>
      <c r="CF119" s="256">
        <f t="shared" ref="CF119:CF120" si="2266">SUM(BU95:CF95)</f>
        <v>924.00414837599044</v>
      </c>
      <c r="CG119" s="256">
        <f t="shared" ref="CG119:CG120" si="2267">SUM(BV95:CG95)</f>
        <v>918.82686777599042</v>
      </c>
      <c r="CH119" s="256">
        <f t="shared" ref="CH119:CH120" si="2268">SUM(BW95:CH95)</f>
        <v>914.53457347599033</v>
      </c>
      <c r="CI119" s="256">
        <f t="shared" ref="CI119:CI120" si="2269">SUM(BX95:CI95)</f>
        <v>909.14109937599039</v>
      </c>
      <c r="CJ119" s="256">
        <f t="shared" ref="CJ119:CJ120" si="2270">SUM(BY95:CJ95)</f>
        <v>907.71854507599039</v>
      </c>
      <c r="CK119" s="256">
        <f t="shared" ref="CK119:CK120" si="2271">SUM(BZ95:CK95)</f>
        <v>898.22216667599037</v>
      </c>
      <c r="CL119" s="256">
        <f t="shared" ref="CL119:CL120" si="2272">SUM(CA95:CL95)</f>
        <v>893.50936237599035</v>
      </c>
      <c r="CM119" s="256">
        <f t="shared" ref="CM119:CM120" si="2273">SUM(CB95:CM95)</f>
        <v>892.43282467599045</v>
      </c>
      <c r="CN119" s="256">
        <f t="shared" ref="CN119:CN120" si="2274">SUM(CC95:CN95)</f>
        <v>886.8210919759905</v>
      </c>
      <c r="CO119" s="256">
        <f t="shared" ref="CO119:CO120" si="2275">SUM(CD95:CO95)</f>
        <v>882.52184267599046</v>
      </c>
      <c r="CP119" s="256">
        <f t="shared" ref="CP119:CP120" si="2276">SUM(CE95:CP95)</f>
        <v>871.11738677599055</v>
      </c>
      <c r="CQ119" s="256">
        <f t="shared" ref="CQ119:CQ120" si="2277">SUM(CF95:CQ95)</f>
        <v>865.11759717599045</v>
      </c>
      <c r="CR119" s="256">
        <f t="shared" ref="CR119:CR120" si="2278">SUM(CG95:CR95)</f>
        <v>860.86547067599054</v>
      </c>
      <c r="CS119" s="256">
        <f t="shared" ref="CS119:CS120" si="2279">SUM(CH95:CS95)</f>
        <v>855.10118807599042</v>
      </c>
      <c r="CT119" s="256">
        <f t="shared" ref="CT119:CT120" si="2280">SUM(CI95:CT95)</f>
        <v>848.7451633759905</v>
      </c>
      <c r="CU119" s="256">
        <f t="shared" ref="CU119:CU120" si="2281">SUM(CJ95:CU95)</f>
        <v>842.34230477599044</v>
      </c>
      <c r="CV119" s="256">
        <f t="shared" ref="CV119:CV120" si="2282">SUM(CK95:CV95)</f>
        <v>835.60692227599054</v>
      </c>
      <c r="CW119" s="256">
        <f t="shared" ref="CW119:CW120" si="2283">SUM(CL95:CW95)</f>
        <v>835.1707581759905</v>
      </c>
      <c r="CX119" s="256">
        <f t="shared" ref="CX119:CX120" si="2284">SUM(CM95:CX95)</f>
        <v>832.26589007599057</v>
      </c>
      <c r="CY119" s="256">
        <f t="shared" ref="CY119:CY120" si="2285">SUM(CN95:CY95)</f>
        <v>822.87795617599056</v>
      </c>
      <c r="CZ119" s="256">
        <f t="shared" ref="CZ119:CZ120" si="2286">SUM(CO95:CZ95)</f>
        <v>823.53510737599049</v>
      </c>
      <c r="DA119" s="256">
        <f t="shared" ref="DA119:DA120" si="2287">SUM(CP95:DA95)</f>
        <v>819.27959967599043</v>
      </c>
      <c r="DB119" s="256">
        <f t="shared" ref="DB119:DB120" si="2288">SUM(CQ95:DB95)</f>
        <v>818.67598057599037</v>
      </c>
      <c r="DC119" s="256">
        <f t="shared" ref="DC119:DC120" si="2289">SUM(CR95:DC95)</f>
        <v>820.53169227599039</v>
      </c>
      <c r="DD119" s="256">
        <f t="shared" ref="DD119:DD120" si="2290">SUM(CS95:DD95)</f>
        <v>819.43702877599048</v>
      </c>
      <c r="DE119" s="256">
        <f t="shared" ref="DE119:DE120" si="2291">SUM(CT95:DE95)</f>
        <v>817.21476717599035</v>
      </c>
      <c r="DF119" s="256">
        <f t="shared" ref="DF119:DF120" si="2292">SUM(CU95:DF95)</f>
        <v>819.02722947599034</v>
      </c>
      <c r="DG119" s="256">
        <f t="shared" ref="DG119:DG120" si="2293">SUM(CV95:DG95)</f>
        <v>820.68681017599022</v>
      </c>
      <c r="DH119" s="256">
        <f t="shared" ref="DH119:DH120" si="2294">SUM(CW95:DH95)</f>
        <v>819.89642257599019</v>
      </c>
      <c r="DI119" s="256">
        <f t="shared" ref="DI119:DI120" si="2295">SUM(CX95:DI95)</f>
        <v>820.08788837599013</v>
      </c>
      <c r="DJ119" s="256">
        <f t="shared" ref="DJ119:DJ120" si="2296">SUM(CY95:DJ95)</f>
        <v>820.5873108759904</v>
      </c>
      <c r="DK119" s="256">
        <f t="shared" ref="DK119:DK120" si="2297">SUM(CZ95:DK95)</f>
        <v>821.17820767599028</v>
      </c>
      <c r="DL119" s="256">
        <f t="shared" ref="DL119:DL120" si="2298">SUM(DA95:DL95)</f>
        <v>818.95565717599038</v>
      </c>
      <c r="DM119" s="256">
        <f t="shared" ref="DM119:DM120" si="2299">SUM(DB95:DM95)</f>
        <v>815.25458067599038</v>
      </c>
      <c r="DN119" s="256">
        <f t="shared" ref="DN119:DN120" si="2300">SUM(DC95:DN95)</f>
        <v>817.86700707599027</v>
      </c>
      <c r="DO119" s="256">
        <f t="shared" ref="DO119:DO120" si="2301">SUM(DD95:DO95)</f>
        <v>817.12403117599035</v>
      </c>
      <c r="DP119" s="256">
        <f t="shared" ref="DP119:DP120" si="2302">SUM(DE95:DP95)</f>
        <v>814.72863287599046</v>
      </c>
      <c r="DQ119" s="256">
        <f t="shared" ref="DQ119:DQ120" si="2303">SUM(DF95:DQ95)</f>
        <v>817.91329527599044</v>
      </c>
      <c r="DR119" s="256">
        <f t="shared" ref="DR119:DR120" si="2304">SUM(DG95:DR95)</f>
        <v>819.93424707599036</v>
      </c>
      <c r="DS119" s="256">
        <f t="shared" ref="DS119:DS120" si="2305">SUM(DH95:DS95)</f>
        <v>819.20503137599042</v>
      </c>
      <c r="DT119" s="256">
        <f t="shared" ref="DT119:DT120" si="2306">SUM(DI95:DT95)</f>
        <v>819.69300487599048</v>
      </c>
      <c r="DU119" s="256">
        <f t="shared" ref="DU119:DU120" si="2307">SUM(DJ95:DU95)</f>
        <v>821.00488907599038</v>
      </c>
      <c r="DV119" s="256">
        <f t="shared" ref="DV119:DV120" si="2308">SUM(DK95:DV95)</f>
        <v>820.84716037599026</v>
      </c>
      <c r="DW119" s="256">
        <f t="shared" ref="DW119:DW120" si="2309">SUM(DL95:DW95)</f>
        <v>823.63963567599023</v>
      </c>
      <c r="DX119" s="256">
        <f t="shared" ref="DX119:DX120" si="2310">SUM(DM95:DX95)</f>
        <v>826.87245877599014</v>
      </c>
      <c r="DY119" s="256">
        <f t="shared" ref="DY119:DY120" si="2311">SUM(DN95:DY95)</f>
        <v>826.11345427599019</v>
      </c>
      <c r="DZ119" s="256">
        <f t="shared" ref="DZ119:DZ120" si="2312">SUM(DO95:DZ95)</f>
        <v>824.87333497599025</v>
      </c>
      <c r="EA119" s="256">
        <f t="shared" ref="EA119:EA120" si="2313">SUM(DP95:EA95)</f>
        <v>822.75066897599049</v>
      </c>
      <c r="EB119" s="256">
        <f t="shared" ref="EB119:EB120" si="2314">SUM(DQ95:EB95)</f>
        <v>824.06650147599032</v>
      </c>
      <c r="EC119" s="256">
        <f t="shared" ref="EC119:EC120" si="2315">SUM(DR95:EC95)</f>
        <v>823.84644527599028</v>
      </c>
      <c r="ED119" s="256">
        <f t="shared" ref="ED119:ED120" si="2316">SUM(DS95:ED95)</f>
        <v>821.62360587599028</v>
      </c>
      <c r="EE119" s="256">
        <f t="shared" ref="EE119:EE120" si="2317">SUM(DT95:EE95)</f>
        <v>827.33874337599025</v>
      </c>
      <c r="EF119" s="256">
        <f t="shared" ref="EF119:EF120" si="2318">SUM(DU95:EF95)</f>
        <v>829.40766327599033</v>
      </c>
      <c r="EG119" s="256">
        <f t="shared" ref="EG119:EG120" si="2319">SUM(DV95:EG95)</f>
        <v>828.26166117599041</v>
      </c>
      <c r="EH119" s="256">
        <f t="shared" ref="EH119:EH120" si="2320">SUM(DW95:EH95)</f>
        <v>830.15909217599039</v>
      </c>
      <c r="EI119" s="256">
        <f t="shared" ref="EI119:EI120" si="2321">SUM(DX95:EI95)</f>
        <v>832.81199667599049</v>
      </c>
      <c r="EJ119" s="256">
        <f t="shared" ref="EJ119:EJ120" si="2322">SUM(DY95:EJ95)</f>
        <v>832.64822247599056</v>
      </c>
      <c r="EK119" s="256">
        <f t="shared" ref="EK119:EK120" si="2323">SUM(DZ95:EK95)</f>
        <v>839.07059787599053</v>
      </c>
      <c r="EL119" s="256">
        <f t="shared" ref="EL119:EL120" si="2324">SUM(EA95:EL95)</f>
        <v>843.06586017599034</v>
      </c>
      <c r="EM119" s="256">
        <f t="shared" ref="EM119:EM120" si="2325">SUM(EB95:EM95)</f>
        <v>843.56674857599035</v>
      </c>
      <c r="EN119" s="256">
        <f t="shared" ref="EN119:EN120" si="2326">SUM(EC95:EN95)</f>
        <v>846.65866337599027</v>
      </c>
      <c r="EO119" s="256">
        <f t="shared" ref="EO119:EO120" si="2327">SUM(ED95:EO95)</f>
        <v>846.72131187599041</v>
      </c>
      <c r="EP119" s="256">
        <f t="shared" ref="EP119:EP120" si="2328">SUM(EE95:EP95)</f>
        <v>847.11628097599032</v>
      </c>
      <c r="EQ119" s="256">
        <f t="shared" ref="EQ119:EQ120" si="2329">SUM(EF95:EQ95)</f>
        <v>844.04318747599041</v>
      </c>
      <c r="ER119" s="256">
        <f t="shared" ref="ER119:ER120" si="2330">SUM(EG95:ER95)</f>
        <v>847.05614697599026</v>
      </c>
      <c r="ES119" s="256">
        <f t="shared" ref="ES119:ES120" si="2331">SUM(EH95:ES95)</f>
        <v>849.9744542759903</v>
      </c>
      <c r="ET119" s="256">
        <f t="shared" ref="ET119:ET120" si="2332">SUM(EI95:ET95)</f>
        <v>851.00268147599036</v>
      </c>
      <c r="EU119" s="256">
        <f t="shared" ref="EU119:EU120" si="2333">SUM(EJ95:EU95)</f>
        <v>853.54432737599041</v>
      </c>
      <c r="EV119" s="256">
        <f t="shared" ref="EV119:EV120" si="2334">SUM(EK95:EV95)</f>
        <v>852.14800947599031</v>
      </c>
      <c r="EW119" s="256">
        <f t="shared" ref="EW119:EW120" si="2335">SUM(EL95:EW95)</f>
        <v>852.91333767599042</v>
      </c>
      <c r="EX119" s="256">
        <f t="shared" ref="EX119:EX120" si="2336">SUM(EM95:EX95)</f>
        <v>853.13588697599027</v>
      </c>
      <c r="EY119" s="256">
        <f t="shared" ref="EY119:EY120" si="2337">SUM(EN95:EY95)</f>
        <v>854.98931957599041</v>
      </c>
      <c r="EZ119" s="256">
        <f t="shared" ref="EZ119:EZ120" si="2338">SUM(EO95:EZ95)</f>
        <v>855.15920347599035</v>
      </c>
      <c r="FA119" s="256">
        <f t="shared" ref="FA119:FA120" si="2339">SUM(EP95:FA95)</f>
        <v>856.74053507599035</v>
      </c>
      <c r="FB119" s="256">
        <f t="shared" ref="FB119:FB120" si="2340">SUM(EQ95:FB95)</f>
        <v>861.73466377599038</v>
      </c>
      <c r="FC119" s="256">
        <f t="shared" ref="FC119:FC120" si="2341">SUM(ER95:FC95)</f>
        <v>863.59294347599041</v>
      </c>
      <c r="FD119" s="256">
        <f t="shared" ref="FD119:FD120" si="2342">SUM(ES95:FD95)</f>
        <v>867.46328327599042</v>
      </c>
      <c r="FE119" s="256">
        <f t="shared" ref="FE119:FE120" si="2343">SUM(ET95:FE95)</f>
        <v>868.55289637599049</v>
      </c>
      <c r="FF119" s="256">
        <f t="shared" ref="FF119:FF120" si="2344">SUM(EU95:FF95)</f>
        <v>874.68281937599033</v>
      </c>
      <c r="FG119" s="256">
        <f t="shared" ref="FG119:FG120" si="2345">SUM(EV95:FG95)</f>
        <v>878.13284177599007</v>
      </c>
      <c r="FH119" s="256">
        <f t="shared" ref="FH119:FH120" si="2346">SUM(EW95:FH95)</f>
        <v>886.68239857599019</v>
      </c>
      <c r="FI119" s="256">
        <f t="shared" ref="FI119:FI120" si="2347">SUM(EX95:FI95)</f>
        <v>894.04161247599029</v>
      </c>
      <c r="FJ119" s="256">
        <f t="shared" ref="FJ119:FJ120" si="2348">SUM(EY95:FJ95)</f>
        <v>898.38255967599025</v>
      </c>
      <c r="FK119" s="256">
        <f t="shared" ref="FK119:FK120" si="2349">SUM(EZ95:FK95)</f>
        <v>906.04043197599015</v>
      </c>
      <c r="FL119" s="256">
        <f t="shared" ref="FL119:FL120" si="2350">SUM(FA95:FL95)</f>
        <v>913.2203780759902</v>
      </c>
      <c r="FM119" s="256">
        <f t="shared" ref="FM119:FM120" si="2351">SUM(FB95:FM95)</f>
        <v>918.52940777599031</v>
      </c>
      <c r="FN119" s="256">
        <f t="shared" ref="FN119:FN120" si="2352">SUM(FC95:FN95)</f>
        <v>924.75912967599038</v>
      </c>
      <c r="FO119" s="256">
        <f t="shared" ref="FO119:FO120" si="2353">SUM(FD95:FO95)</f>
        <v>930.86439987599033</v>
      </c>
      <c r="FP119" s="256">
        <f t="shared" ref="FP119:FP120" si="2354">SUM(FE95:FP95)</f>
        <v>933.08881217599037</v>
      </c>
      <c r="FQ119" s="256">
        <f t="shared" ref="FQ119:FQ120" si="2355">SUM(FF95:FQ95)</f>
        <v>941.95558117599046</v>
      </c>
      <c r="FR119" s="256">
        <f t="shared" ref="FR119:FR120" si="2356">SUM(FG95:FR95)</f>
        <v>946.62943747599047</v>
      </c>
      <c r="FS119" s="256">
        <f t="shared" ref="FS119:FS120" si="2357">SUM(FH95:FS95)</f>
        <v>950.34724877599058</v>
      </c>
      <c r="FT119" s="256">
        <f t="shared" ref="FT119:FT120" si="2358">SUM(FI95:FT95)</f>
        <v>959.6674088759903</v>
      </c>
      <c r="FU119" s="256">
        <f t="shared" ref="FU119:FU120" si="2359">SUM(FJ95:FU95)</f>
        <v>966.1550649759904</v>
      </c>
      <c r="FV119" s="256">
        <f t="shared" ref="FV119:FV120" si="2360">SUM(FK95:FV95)</f>
        <v>970.48555827599023</v>
      </c>
      <c r="FW119" s="256">
        <f t="shared" ref="FW119:FW120" si="2361">SUM(FL95:FW95)</f>
        <v>978.22941577599045</v>
      </c>
      <c r="FX119" s="256">
        <f t="shared" ref="FX119:FX120" si="2362">SUM(FM95:FX95)</f>
        <v>982.52481307599044</v>
      </c>
      <c r="FY119" s="256">
        <f t="shared" ref="FY119:GG120" si="2363">SUM(FN95:FY95)</f>
        <v>988.84713277599042</v>
      </c>
      <c r="FZ119" s="256">
        <f t="shared" si="2363"/>
        <v>994.47830737599043</v>
      </c>
      <c r="GA119" s="256">
        <f t="shared" si="2363"/>
        <v>1002.7263274759903</v>
      </c>
      <c r="GB119" s="256">
        <f t="shared" si="2363"/>
        <v>976.86979887599011</v>
      </c>
      <c r="GC119" s="256">
        <f t="shared" si="2363"/>
        <v>914.25272477599015</v>
      </c>
      <c r="GD119" s="256">
        <f t="shared" si="2363"/>
        <v>863.93706617599037</v>
      </c>
      <c r="GE119" s="256">
        <f t="shared" si="2363"/>
        <v>842.06417967599032</v>
      </c>
      <c r="GF119" s="256">
        <f t="shared" si="2363"/>
        <v>834.08116647599036</v>
      </c>
      <c r="GG119" s="256">
        <f t="shared" si="2363"/>
        <v>824.00697737599046</v>
      </c>
      <c r="GH119" s="256">
        <f t="shared" ref="GH119:GH120" si="2364">SUM(FW95:GH95)</f>
        <v>823.10508507599036</v>
      </c>
      <c r="GI119" s="256">
        <f t="shared" ref="GI119:GI120" si="2365">SUM(FX95:GI95)</f>
        <v>812.52532097599033</v>
      </c>
      <c r="GJ119" s="256">
        <f t="shared" ref="GJ119:GJ120" si="2366">SUM(FY95:GJ95)</f>
        <v>789.06391247599038</v>
      </c>
      <c r="GK119" s="256">
        <f t="shared" ref="GK119:GK120" si="2367">SUM(FZ95:GK95)</f>
        <v>773.53415717599046</v>
      </c>
      <c r="GL119" s="256">
        <f t="shared" ref="GL119:GL120" si="2368">SUM(GA95:GL95)</f>
        <v>745.68048427599047</v>
      </c>
      <c r="GM119" s="256">
        <f t="shared" ref="GM119:GM120" si="2369">SUM(GB95:GM95)</f>
        <v>723.13127217599026</v>
      </c>
    </row>
    <row r="120" spans="1:195" s="12" customFormat="1" ht="15">
      <c r="A120" s="247" t="s">
        <v>21</v>
      </c>
      <c r="B120" s="256"/>
      <c r="C120" s="256"/>
      <c r="D120" s="256"/>
      <c r="E120" s="256"/>
      <c r="F120" s="256"/>
      <c r="G120" s="256"/>
      <c r="H120" s="256"/>
      <c r="I120" s="256"/>
      <c r="J120" s="256"/>
      <c r="K120" s="256"/>
      <c r="L120" s="256"/>
      <c r="M120" s="256">
        <f t="shared" si="2195"/>
        <v>3768.0626091027898</v>
      </c>
      <c r="N120" s="256">
        <f t="shared" si="2196"/>
        <v>3781.6783775806698</v>
      </c>
      <c r="O120" s="256">
        <f t="shared" si="2197"/>
        <v>3787.2443443461302</v>
      </c>
      <c r="P120" s="256">
        <f t="shared" si="2198"/>
        <v>3815.1616660609338</v>
      </c>
      <c r="Q120" s="256">
        <f t="shared" si="2199"/>
        <v>3800.3656177452594</v>
      </c>
      <c r="R120" s="256">
        <f t="shared" si="2200"/>
        <v>3820.6539847463978</v>
      </c>
      <c r="S120" s="256">
        <f t="shared" si="2201"/>
        <v>3839.7012527910733</v>
      </c>
      <c r="T120" s="256">
        <f t="shared" si="2202"/>
        <v>3846.8991903028377</v>
      </c>
      <c r="U120" s="256">
        <f t="shared" si="2203"/>
        <v>3854.0734659163959</v>
      </c>
      <c r="V120" s="256">
        <f t="shared" si="2204"/>
        <v>3866.2974728949689</v>
      </c>
      <c r="W120" s="256">
        <f t="shared" si="2205"/>
        <v>3892.7845390567513</v>
      </c>
      <c r="X120" s="256">
        <f t="shared" si="2206"/>
        <v>3911.6822256348764</v>
      </c>
      <c r="Y120" s="256">
        <f t="shared" si="2207"/>
        <v>3907.8631217040042</v>
      </c>
      <c r="Z120" s="256">
        <f t="shared" si="2208"/>
        <v>3933.7822569890077</v>
      </c>
      <c r="AA120" s="256">
        <f t="shared" si="2209"/>
        <v>3944.9531451083712</v>
      </c>
      <c r="AB120" s="256">
        <f t="shared" si="2210"/>
        <v>3961.5470515660095</v>
      </c>
      <c r="AC120" s="256">
        <f t="shared" si="2211"/>
        <v>3978.2888061104545</v>
      </c>
      <c r="AD120" s="256">
        <f t="shared" si="2212"/>
        <v>3988.7240616480385</v>
      </c>
      <c r="AE120" s="256">
        <f t="shared" si="2213"/>
        <v>4000.3491066304823</v>
      </c>
      <c r="AF120" s="256">
        <f t="shared" si="2214"/>
        <v>4022.1124290893454</v>
      </c>
      <c r="AG120" s="256">
        <f t="shared" si="2215"/>
        <v>4041.6144784870094</v>
      </c>
      <c r="AH120" s="256">
        <f t="shared" si="2216"/>
        <v>4035.1225505845905</v>
      </c>
      <c r="AI120" s="256">
        <f t="shared" si="2217"/>
        <v>4058.4355018306646</v>
      </c>
      <c r="AJ120" s="256">
        <f t="shared" si="2218"/>
        <v>4068.7540606296334</v>
      </c>
      <c r="AK120" s="256">
        <f t="shared" si="2219"/>
        <v>4069.9912131000006</v>
      </c>
      <c r="AL120" s="256">
        <f t="shared" si="2220"/>
        <v>4075.6650210000007</v>
      </c>
      <c r="AM120" s="256">
        <f t="shared" si="2221"/>
        <v>4085.196718950001</v>
      </c>
      <c r="AN120" s="256">
        <f t="shared" si="2222"/>
        <v>4039.8658510500009</v>
      </c>
      <c r="AO120" s="256">
        <f t="shared" si="2223"/>
        <v>4055.7202398000004</v>
      </c>
      <c r="AP120" s="256">
        <f t="shared" si="2224"/>
        <v>4027.8859020000004</v>
      </c>
      <c r="AQ120" s="256">
        <f t="shared" si="2225"/>
        <v>3981.6470389500005</v>
      </c>
      <c r="AR120" s="256">
        <f t="shared" si="2226"/>
        <v>3975.7700295</v>
      </c>
      <c r="AS120" s="256">
        <f t="shared" si="2227"/>
        <v>3949.0227315000002</v>
      </c>
      <c r="AT120" s="256">
        <f t="shared" si="2228"/>
        <v>3930.2064418499999</v>
      </c>
      <c r="AU120" s="256">
        <f t="shared" si="2229"/>
        <v>3897.7198411499999</v>
      </c>
      <c r="AV120" s="256">
        <f t="shared" si="2230"/>
        <v>3852.65144925</v>
      </c>
      <c r="AW120" s="256">
        <f t="shared" si="2231"/>
        <v>3852.0656496000001</v>
      </c>
      <c r="AX120" s="256">
        <f t="shared" si="2232"/>
        <v>3817.5576939000002</v>
      </c>
      <c r="AY120" s="256">
        <f t="shared" si="2233"/>
        <v>3787.1418591000001</v>
      </c>
      <c r="AZ120" s="256">
        <f t="shared" si="2234"/>
        <v>3783.9836187000001</v>
      </c>
      <c r="BA120" s="256">
        <f t="shared" si="2235"/>
        <v>3754.1211052500003</v>
      </c>
      <c r="BB120" s="256">
        <f t="shared" si="2236"/>
        <v>3745.7056237500001</v>
      </c>
      <c r="BC120" s="256">
        <f t="shared" si="2237"/>
        <v>3767.5626399000002</v>
      </c>
      <c r="BD120" s="256">
        <f t="shared" si="2238"/>
        <v>3760.2706819500004</v>
      </c>
      <c r="BE120" s="256">
        <f t="shared" si="2239"/>
        <v>3761.1964687500003</v>
      </c>
      <c r="BF120" s="256">
        <f t="shared" si="2240"/>
        <v>3776.03600895</v>
      </c>
      <c r="BG120" s="256">
        <f t="shared" si="2241"/>
        <v>3776.6297159999999</v>
      </c>
      <c r="BH120" s="256">
        <f t="shared" si="2242"/>
        <v>3793.2769768500002</v>
      </c>
      <c r="BI120" s="256">
        <f t="shared" si="2243"/>
        <v>3796.8331954499999</v>
      </c>
      <c r="BJ120" s="256">
        <f t="shared" si="2244"/>
        <v>3777.6696426000003</v>
      </c>
      <c r="BK120" s="256">
        <f t="shared" si="2245"/>
        <v>3774.9252883500003</v>
      </c>
      <c r="BL120" s="256">
        <f t="shared" si="2246"/>
        <v>3790.3892647500002</v>
      </c>
      <c r="BM120" s="256">
        <f t="shared" si="2247"/>
        <v>3790.7771310000003</v>
      </c>
      <c r="BN120" s="256">
        <f t="shared" si="2248"/>
        <v>3785.5710810000005</v>
      </c>
      <c r="BO120" s="256">
        <f t="shared" si="2249"/>
        <v>3784.9205731499997</v>
      </c>
      <c r="BP120" s="256">
        <f t="shared" si="2250"/>
        <v>3775.3002585000004</v>
      </c>
      <c r="BQ120" s="256">
        <f t="shared" si="2251"/>
        <v>3774.1193338499997</v>
      </c>
      <c r="BR120" s="256">
        <f t="shared" si="2252"/>
        <v>3767.1977816999997</v>
      </c>
      <c r="BS120" s="256">
        <f t="shared" si="2253"/>
        <v>3754.2390227999995</v>
      </c>
      <c r="BT120" s="256">
        <f t="shared" si="2254"/>
        <v>3756.2622718499993</v>
      </c>
      <c r="BU120" s="256">
        <f t="shared" si="2255"/>
        <v>3749.7058159499998</v>
      </c>
      <c r="BV120" s="256">
        <f t="shared" si="2256"/>
        <v>3760.9588017000001</v>
      </c>
      <c r="BW120" s="256">
        <f t="shared" si="2257"/>
        <v>3764.1003371999996</v>
      </c>
      <c r="BX120" s="256">
        <f t="shared" si="2258"/>
        <v>3755.0066305499995</v>
      </c>
      <c r="BY120" s="256">
        <f t="shared" si="2259"/>
        <v>3747.6593932499995</v>
      </c>
      <c r="BZ120" s="256">
        <f t="shared" si="2260"/>
        <v>3745.8328769999998</v>
      </c>
      <c r="CA120" s="256">
        <f t="shared" si="2261"/>
        <v>3730.8080303999996</v>
      </c>
      <c r="CB120" s="256">
        <f t="shared" si="2262"/>
        <v>3704.9706629999991</v>
      </c>
      <c r="CC120" s="256">
        <f t="shared" si="2263"/>
        <v>3717.0756193499992</v>
      </c>
      <c r="CD120" s="256">
        <f t="shared" si="2264"/>
        <v>3718.2430268999997</v>
      </c>
      <c r="CE120" s="256">
        <f t="shared" si="2265"/>
        <v>3698.2199789999991</v>
      </c>
      <c r="CF120" s="256">
        <f t="shared" si="2266"/>
        <v>3671.1284399999995</v>
      </c>
      <c r="CG120" s="256">
        <f t="shared" si="2267"/>
        <v>3656.3041246499997</v>
      </c>
      <c r="CH120" s="256">
        <f t="shared" si="2268"/>
        <v>3640.6108025999997</v>
      </c>
      <c r="CI120" s="256">
        <f t="shared" si="2269"/>
        <v>3623.5183986000002</v>
      </c>
      <c r="CJ120" s="256">
        <f t="shared" si="2270"/>
        <v>3597.9804773999999</v>
      </c>
      <c r="CK120" s="256">
        <f t="shared" si="2271"/>
        <v>3563.1279081000002</v>
      </c>
      <c r="CL120" s="256">
        <f t="shared" si="2272"/>
        <v>3537.9183924000004</v>
      </c>
      <c r="CM120" s="256">
        <f t="shared" si="2273"/>
        <v>3523.9479417000002</v>
      </c>
      <c r="CN120" s="256">
        <f t="shared" si="2274"/>
        <v>3505.5490054500005</v>
      </c>
      <c r="CO120" s="256">
        <f t="shared" si="2275"/>
        <v>3485.2677664499997</v>
      </c>
      <c r="CP120" s="256">
        <f t="shared" si="2276"/>
        <v>3431.7595084500003</v>
      </c>
      <c r="CQ120" s="256">
        <f t="shared" si="2277"/>
        <v>3419.94154725</v>
      </c>
      <c r="CR120" s="256">
        <f t="shared" si="2278"/>
        <v>3402.9603332999995</v>
      </c>
      <c r="CS120" s="256">
        <f t="shared" si="2279"/>
        <v>3376.5203888999999</v>
      </c>
      <c r="CT120" s="256">
        <f t="shared" si="2280"/>
        <v>3351.4955379000003</v>
      </c>
      <c r="CU120" s="256">
        <f t="shared" si="2281"/>
        <v>3322.0423669500001</v>
      </c>
      <c r="CV120" s="256">
        <f t="shared" si="2282"/>
        <v>3299.0629243500002</v>
      </c>
      <c r="CW120" s="256">
        <f t="shared" si="2283"/>
        <v>3312.6473304000001</v>
      </c>
      <c r="CX120" s="256">
        <f t="shared" si="2284"/>
        <v>3282.8619555</v>
      </c>
      <c r="CY120" s="256">
        <f t="shared" si="2285"/>
        <v>3239.2257138</v>
      </c>
      <c r="CZ120" s="256">
        <f t="shared" si="2286"/>
        <v>3240.4705703999998</v>
      </c>
      <c r="DA120" s="256">
        <f t="shared" si="2287"/>
        <v>3232.1538692999998</v>
      </c>
      <c r="DB120" s="256">
        <f t="shared" si="2288"/>
        <v>3237.0682976999992</v>
      </c>
      <c r="DC120" s="256">
        <f t="shared" si="2289"/>
        <v>3245.0643661499989</v>
      </c>
      <c r="DD120" s="256">
        <f t="shared" si="2290"/>
        <v>3242.1534286499996</v>
      </c>
      <c r="DE120" s="256">
        <f t="shared" si="2291"/>
        <v>3242.0344864499993</v>
      </c>
      <c r="DF120" s="256">
        <f t="shared" si="2292"/>
        <v>3257.0864189999998</v>
      </c>
      <c r="DG120" s="256">
        <f t="shared" si="2293"/>
        <v>3263.0248764000003</v>
      </c>
      <c r="DH120" s="256">
        <f t="shared" si="2294"/>
        <v>3268.2980047500005</v>
      </c>
      <c r="DI120" s="256">
        <f t="shared" si="2295"/>
        <v>3261.5025777000001</v>
      </c>
      <c r="DJ120" s="256">
        <f t="shared" si="2296"/>
        <v>3286.0890958500004</v>
      </c>
      <c r="DK120" s="256">
        <f t="shared" si="2297"/>
        <v>3308.6133144</v>
      </c>
      <c r="DL120" s="256">
        <f t="shared" si="2298"/>
        <v>3316.8937077000005</v>
      </c>
      <c r="DM120" s="256">
        <f t="shared" si="2299"/>
        <v>3307.7763306000002</v>
      </c>
      <c r="DN120" s="256">
        <f t="shared" si="2300"/>
        <v>3323.9325977999997</v>
      </c>
      <c r="DO120" s="256">
        <f t="shared" si="2301"/>
        <v>3327.7835223000002</v>
      </c>
      <c r="DP120" s="256">
        <f t="shared" si="2302"/>
        <v>3327.6989627999997</v>
      </c>
      <c r="DQ120" s="256">
        <f t="shared" si="2303"/>
        <v>3348.0136633499997</v>
      </c>
      <c r="DR120" s="256">
        <f t="shared" si="2304"/>
        <v>3358.9046682000003</v>
      </c>
      <c r="DS120" s="256">
        <f t="shared" si="2305"/>
        <v>3372.7197033000002</v>
      </c>
      <c r="DT120" s="256">
        <f t="shared" si="2306"/>
        <v>3392.3480849999996</v>
      </c>
      <c r="DU120" s="256">
        <f t="shared" si="2307"/>
        <v>3407.9769576000003</v>
      </c>
      <c r="DV120" s="256">
        <f t="shared" si="2308"/>
        <v>3412.4500102500001</v>
      </c>
      <c r="DW120" s="256">
        <f t="shared" si="2309"/>
        <v>3438.7249445999996</v>
      </c>
      <c r="DX120" s="256">
        <f t="shared" si="2310"/>
        <v>3460.1134162499998</v>
      </c>
      <c r="DY120" s="256">
        <f t="shared" si="2311"/>
        <v>3474.0951795000005</v>
      </c>
      <c r="DZ120" s="256">
        <f t="shared" si="2312"/>
        <v>3478.6890166500002</v>
      </c>
      <c r="EA120" s="256">
        <f t="shared" si="2313"/>
        <v>3479.5856268000002</v>
      </c>
      <c r="EB120" s="256">
        <f t="shared" si="2314"/>
        <v>3497.1310296000001</v>
      </c>
      <c r="EC120" s="256">
        <f t="shared" si="2315"/>
        <v>3506.4356899500003</v>
      </c>
      <c r="ED120" s="256">
        <f t="shared" si="2316"/>
        <v>3520.1590033499997</v>
      </c>
      <c r="EE120" s="256">
        <f t="shared" si="2317"/>
        <v>3554.4421052999996</v>
      </c>
      <c r="EF120" s="256">
        <f t="shared" si="2318"/>
        <v>3577.2084413999992</v>
      </c>
      <c r="EG120" s="256">
        <f t="shared" si="2319"/>
        <v>3602.9971016999993</v>
      </c>
      <c r="EH120" s="256">
        <f t="shared" si="2320"/>
        <v>3620.4723107999998</v>
      </c>
      <c r="EI120" s="256">
        <f t="shared" si="2321"/>
        <v>3631.4762858999998</v>
      </c>
      <c r="EJ120" s="256">
        <f t="shared" si="2322"/>
        <v>3625.8352771499995</v>
      </c>
      <c r="EK120" s="256">
        <f t="shared" si="2323"/>
        <v>3653.9566411499995</v>
      </c>
      <c r="EL120" s="256">
        <f t="shared" si="2324"/>
        <v>3677.7238843499995</v>
      </c>
      <c r="EM120" s="256">
        <f t="shared" si="2325"/>
        <v>3682.0001627999995</v>
      </c>
      <c r="EN120" s="256">
        <f t="shared" si="2326"/>
        <v>3699.7548943500001</v>
      </c>
      <c r="EO120" s="256">
        <f t="shared" si="2327"/>
        <v>3704.7803368499995</v>
      </c>
      <c r="EP120" s="256">
        <f t="shared" si="2328"/>
        <v>3704.2440205500002</v>
      </c>
      <c r="EQ120" s="256">
        <f t="shared" si="2329"/>
        <v>3686.00411205</v>
      </c>
      <c r="ER120" s="256">
        <f t="shared" si="2330"/>
        <v>3693.0540766500003</v>
      </c>
      <c r="ES120" s="256">
        <f t="shared" si="2331"/>
        <v>3671.19030195</v>
      </c>
      <c r="ET120" s="256">
        <f t="shared" si="2332"/>
        <v>3689.3932195500001</v>
      </c>
      <c r="EU120" s="256">
        <f t="shared" si="2333"/>
        <v>3705.6092683499996</v>
      </c>
      <c r="EV120" s="256">
        <f t="shared" si="2334"/>
        <v>3710.1835025999999</v>
      </c>
      <c r="EW120" s="256">
        <f t="shared" si="2335"/>
        <v>3713.2593983999996</v>
      </c>
      <c r="EX120" s="256">
        <f t="shared" si="2336"/>
        <v>3708.06269445</v>
      </c>
      <c r="EY120" s="256">
        <f t="shared" si="2337"/>
        <v>3717.0213128999999</v>
      </c>
      <c r="EZ120" s="256">
        <f t="shared" si="2338"/>
        <v>3724.6160187000005</v>
      </c>
      <c r="FA120" s="256">
        <f t="shared" si="2339"/>
        <v>3728.7622597500003</v>
      </c>
      <c r="FB120" s="256">
        <f t="shared" si="2340"/>
        <v>3741.2041293000002</v>
      </c>
      <c r="FC120" s="256">
        <f t="shared" si="2341"/>
        <v>3746.7168084000004</v>
      </c>
      <c r="FD120" s="256">
        <f t="shared" si="2342"/>
        <v>3755.8667466000006</v>
      </c>
      <c r="FE120" s="256">
        <f t="shared" si="2343"/>
        <v>3768.4660293000006</v>
      </c>
      <c r="FF120" s="256">
        <f t="shared" si="2344"/>
        <v>3775.2315345000006</v>
      </c>
      <c r="FG120" s="256">
        <f t="shared" si="2345"/>
        <v>3774.4771851000005</v>
      </c>
      <c r="FH120" s="256">
        <f t="shared" si="2346"/>
        <v>3790.0721304000003</v>
      </c>
      <c r="FI120" s="256">
        <f t="shared" si="2347"/>
        <v>3798.5250064500001</v>
      </c>
      <c r="FJ120" s="256">
        <f t="shared" si="2348"/>
        <v>3796.4330127000007</v>
      </c>
      <c r="FK120" s="256">
        <f t="shared" si="2349"/>
        <v>3816.6827152500005</v>
      </c>
      <c r="FL120" s="256">
        <f t="shared" si="2350"/>
        <v>3825.6103872000003</v>
      </c>
      <c r="FM120" s="256">
        <f t="shared" si="2351"/>
        <v>3820.4775634500002</v>
      </c>
      <c r="FN120" s="256">
        <f t="shared" si="2352"/>
        <v>3838.7283498000002</v>
      </c>
      <c r="FO120" s="256">
        <f t="shared" si="2353"/>
        <v>3843.8432991000004</v>
      </c>
      <c r="FP120" s="256">
        <f t="shared" si="2354"/>
        <v>3836.4136965000002</v>
      </c>
      <c r="FQ120" s="256">
        <f t="shared" si="2355"/>
        <v>3855.2168727000003</v>
      </c>
      <c r="FR120" s="256">
        <f t="shared" si="2356"/>
        <v>3865.3436128500002</v>
      </c>
      <c r="FS120" s="256">
        <f t="shared" si="2357"/>
        <v>3855.67613325</v>
      </c>
      <c r="FT120" s="256">
        <f t="shared" si="2358"/>
        <v>3875.0639188499999</v>
      </c>
      <c r="FU120" s="256">
        <f t="shared" si="2359"/>
        <v>3873.4297573500003</v>
      </c>
      <c r="FV120" s="256">
        <f t="shared" si="2360"/>
        <v>3886.8198110999997</v>
      </c>
      <c r="FW120" s="256">
        <f t="shared" si="2361"/>
        <v>3903.8244263999995</v>
      </c>
      <c r="FX120" s="256">
        <f t="shared" si="2362"/>
        <v>3905.9648892000005</v>
      </c>
      <c r="FY120" s="256">
        <f t="shared" si="2363"/>
        <v>3925.8560367000005</v>
      </c>
      <c r="FZ120" s="256">
        <f t="shared" si="2363"/>
        <v>3936.9239127000001</v>
      </c>
      <c r="GA120" s="256">
        <f t="shared" si="2363"/>
        <v>3956.8442575500003</v>
      </c>
      <c r="GB120" s="256">
        <f t="shared" si="2363"/>
        <v>3887.4996819000007</v>
      </c>
      <c r="GC120" s="256">
        <f t="shared" si="2363"/>
        <v>3716.2766200500009</v>
      </c>
      <c r="GD120" s="256">
        <f t="shared" si="2363"/>
        <v>3576.5611731000008</v>
      </c>
      <c r="GE120" s="256">
        <f t="shared" si="2363"/>
        <v>3515.3250876000006</v>
      </c>
      <c r="GF120" s="256">
        <f t="shared" si="2363"/>
        <v>3464.6272479000008</v>
      </c>
      <c r="GG120" s="256">
        <f t="shared" si="2363"/>
        <v>3420.2746930500007</v>
      </c>
      <c r="GH120" s="256">
        <f t="shared" si="2364"/>
        <v>3396.4548718500009</v>
      </c>
      <c r="GI120" s="256">
        <f t="shared" si="2365"/>
        <v>3348.3217518000006</v>
      </c>
      <c r="GJ120" s="256">
        <f t="shared" si="2366"/>
        <v>3294.1231902000009</v>
      </c>
      <c r="GK120" s="256">
        <f t="shared" si="2367"/>
        <v>3260.5857022500004</v>
      </c>
      <c r="GL120" s="256">
        <f t="shared" si="2368"/>
        <v>3171.5195017500005</v>
      </c>
      <c r="GM120" s="256">
        <f t="shared" si="2369"/>
        <v>3114.7884297000001</v>
      </c>
    </row>
    <row r="121" spans="1:195" ht="15" customHeight="1">
      <c r="CA121" s="186"/>
      <c r="DX121" s="187"/>
    </row>
    <row r="122" spans="1:195" ht="15" customHeight="1">
      <c r="CA122" s="186"/>
      <c r="DX122" s="187"/>
    </row>
    <row r="123" spans="1:195" ht="15" customHeight="1">
      <c r="CA123" s="186"/>
      <c r="DX123" s="187"/>
    </row>
    <row r="124" spans="1:195" s="12" customFormat="1" ht="15">
      <c r="A124" s="16" t="s">
        <v>105</v>
      </c>
    </row>
    <row r="125" spans="1:195" s="12" customFormat="1" ht="15">
      <c r="A125" s="16"/>
    </row>
    <row r="126" spans="1:195" s="12" customFormat="1" ht="15">
      <c r="A126" s="228" t="s">
        <v>100</v>
      </c>
      <c r="B126" s="259"/>
      <c r="C126" s="259"/>
      <c r="D126" s="259"/>
      <c r="E126" s="259"/>
      <c r="F126" s="259"/>
      <c r="G126" s="259"/>
      <c r="H126" s="259"/>
      <c r="I126" s="259"/>
      <c r="J126" s="259"/>
      <c r="K126" s="259"/>
      <c r="L126" s="259"/>
      <c r="M126" s="260">
        <f t="shared" ref="M126:Y126" si="2370">M107/$Z107</f>
        <v>0.98166968432813184</v>
      </c>
      <c r="N126" s="260">
        <f t="shared" si="2370"/>
        <v>0.98572969583600656</v>
      </c>
      <c r="O126" s="260">
        <f t="shared" si="2370"/>
        <v>0.98402141901035167</v>
      </c>
      <c r="P126" s="260">
        <f t="shared" si="2370"/>
        <v>0.98584593338428927</v>
      </c>
      <c r="Q126" s="260">
        <f t="shared" si="2370"/>
        <v>0.98229238547964637</v>
      </c>
      <c r="R126" s="260">
        <f t="shared" si="2370"/>
        <v>0.98586253874832974</v>
      </c>
      <c r="S126" s="260">
        <f t="shared" si="2370"/>
        <v>0.98745872936671208</v>
      </c>
      <c r="T126" s="260">
        <f t="shared" si="2370"/>
        <v>0.99488755410428042</v>
      </c>
      <c r="U126" s="260">
        <f t="shared" si="2370"/>
        <v>0.99920287308427624</v>
      </c>
      <c r="V126" s="260">
        <f t="shared" si="2370"/>
        <v>1.0018742610242735</v>
      </c>
      <c r="W126" s="260">
        <f t="shared" si="2370"/>
        <v>1.0063244985870976</v>
      </c>
      <c r="X126" s="260">
        <f t="shared" si="2370"/>
        <v>1.0052928903460883</v>
      </c>
      <c r="Y126" s="260">
        <f t="shared" si="2370"/>
        <v>1.0001742868806389</v>
      </c>
      <c r="Z126" s="260">
        <f>Z107/$Z107</f>
        <v>1</v>
      </c>
      <c r="AA126" s="260">
        <f t="shared" ref="AA126:CL126" si="2371">AA107/$Z107</f>
        <v>0.99968902113442426</v>
      </c>
      <c r="AB126" s="260">
        <f t="shared" si="2371"/>
        <v>1.0004875923089294</v>
      </c>
      <c r="AC126" s="260">
        <f t="shared" si="2371"/>
        <v>1.0050729667332332</v>
      </c>
      <c r="AD126" s="260">
        <f t="shared" si="2371"/>
        <v>1.007030220881461</v>
      </c>
      <c r="AE126" s="260">
        <f t="shared" si="2371"/>
        <v>1.0084335492633332</v>
      </c>
      <c r="AF126" s="260">
        <f t="shared" si="2371"/>
        <v>1.0034309404232034</v>
      </c>
      <c r="AG126" s="260">
        <f t="shared" si="2371"/>
        <v>1.0042654840225205</v>
      </c>
      <c r="AH126" s="260">
        <f t="shared" si="2371"/>
        <v>1.0047023904470809</v>
      </c>
      <c r="AI126" s="260">
        <f t="shared" si="2371"/>
        <v>1.0074149189736081</v>
      </c>
      <c r="AJ126" s="260">
        <f t="shared" si="2371"/>
        <v>1.0144566121190157</v>
      </c>
      <c r="AK126" s="260">
        <f t="shared" si="2371"/>
        <v>1.018031641601711</v>
      </c>
      <c r="AL126" s="260">
        <f t="shared" si="2371"/>
        <v>1.0193181243416389</v>
      </c>
      <c r="AM126" s="260">
        <f t="shared" si="2371"/>
        <v>1.0247684932983183</v>
      </c>
      <c r="AN126" s="260">
        <f t="shared" si="2371"/>
        <v>1.0242740249845359</v>
      </c>
      <c r="AO126" s="260">
        <f t="shared" si="2371"/>
        <v>1.0283639146874499</v>
      </c>
      <c r="AP126" s="260">
        <f t="shared" si="2371"/>
        <v>1.0270586895558658</v>
      </c>
      <c r="AQ126" s="260">
        <f t="shared" si="2371"/>
        <v>1.023291355673877</v>
      </c>
      <c r="AR126" s="260">
        <f t="shared" si="2371"/>
        <v>1.0251209744649024</v>
      </c>
      <c r="AS126" s="260">
        <f t="shared" si="2371"/>
        <v>1.0272995280860684</v>
      </c>
      <c r="AT126" s="260">
        <f t="shared" si="2371"/>
        <v>1.0271831871434693</v>
      </c>
      <c r="AU126" s="260">
        <f t="shared" si="2371"/>
        <v>1.0256024668658532</v>
      </c>
      <c r="AV126" s="260">
        <f t="shared" si="2371"/>
        <v>1.0218285393684277</v>
      </c>
      <c r="AW126" s="260">
        <f t="shared" si="2371"/>
        <v>1.0186353438166216</v>
      </c>
      <c r="AX126" s="260">
        <f t="shared" si="2371"/>
        <v>1.014160107285391</v>
      </c>
      <c r="AY126" s="260">
        <f t="shared" si="2371"/>
        <v>1.0070605923823179</v>
      </c>
      <c r="AZ126" s="260">
        <f t="shared" si="2371"/>
        <v>1.0036495107699095</v>
      </c>
      <c r="BA126" s="260">
        <f t="shared" si="2371"/>
        <v>0.99631538153020471</v>
      </c>
      <c r="BB126" s="260">
        <f t="shared" si="2371"/>
        <v>0.99155074435302715</v>
      </c>
      <c r="BC126" s="260">
        <f t="shared" si="2371"/>
        <v>0.99081411904201666</v>
      </c>
      <c r="BD126" s="260">
        <f t="shared" si="2371"/>
        <v>0.98863879351950734</v>
      </c>
      <c r="BE126" s="260">
        <f t="shared" si="2371"/>
        <v>0.9894727770915287</v>
      </c>
      <c r="BF126" s="260">
        <f t="shared" si="2371"/>
        <v>0.98658281596026809</v>
      </c>
      <c r="BG126" s="260">
        <f t="shared" si="2371"/>
        <v>0.98393141376922266</v>
      </c>
      <c r="BH126" s="260">
        <f t="shared" si="2371"/>
        <v>0.9815879702265905</v>
      </c>
      <c r="BI126" s="260">
        <f t="shared" si="2371"/>
        <v>0.98234941638408135</v>
      </c>
      <c r="BJ126" s="260">
        <f t="shared" si="2371"/>
        <v>0.98517424180961499</v>
      </c>
      <c r="BK126" s="260">
        <f t="shared" si="2371"/>
        <v>0.99009471075333411</v>
      </c>
      <c r="BL126" s="260">
        <f t="shared" si="2371"/>
        <v>0.99629496739973755</v>
      </c>
      <c r="BM126" s="260">
        <f t="shared" si="2371"/>
        <v>0.99859841288358275</v>
      </c>
      <c r="BN126" s="260">
        <f t="shared" si="2371"/>
        <v>1.0015507090916758</v>
      </c>
      <c r="BO126" s="260">
        <f t="shared" si="2371"/>
        <v>1.001656522547792</v>
      </c>
      <c r="BP126" s="260">
        <f t="shared" si="2371"/>
        <v>1.0053614475962744</v>
      </c>
      <c r="BQ126" s="260">
        <f t="shared" si="2371"/>
        <v>1.0049506044495864</v>
      </c>
      <c r="BR126" s="260">
        <f t="shared" si="2371"/>
        <v>1.0074688747058373</v>
      </c>
      <c r="BS126" s="260">
        <f t="shared" si="2371"/>
        <v>1.0084336576317057</v>
      </c>
      <c r="BT126" s="260">
        <f t="shared" si="2371"/>
        <v>1.013114625086696</v>
      </c>
      <c r="BU126" s="260">
        <f t="shared" si="2371"/>
        <v>1.0159156423650473</v>
      </c>
      <c r="BV126" s="260">
        <f t="shared" si="2371"/>
        <v>1.0157348958909347</v>
      </c>
      <c r="BW126" s="260">
        <f t="shared" si="2371"/>
        <v>1.013395731040003</v>
      </c>
      <c r="BX126" s="260">
        <f t="shared" si="2371"/>
        <v>1.0124222823349034</v>
      </c>
      <c r="BY126" s="260">
        <f t="shared" si="2371"/>
        <v>1.0095749134803604</v>
      </c>
      <c r="BZ126" s="260">
        <f t="shared" si="2371"/>
        <v>1.0106633918085215</v>
      </c>
      <c r="CA126" s="260">
        <f t="shared" si="2371"/>
        <v>1.0109163460089261</v>
      </c>
      <c r="CB126" s="260">
        <f t="shared" si="2371"/>
        <v>1.0025514649546061</v>
      </c>
      <c r="CC126" s="260">
        <f t="shared" si="2371"/>
        <v>1.0027997966551034</v>
      </c>
      <c r="CD126" s="260">
        <f t="shared" si="2371"/>
        <v>1.0055606185227015</v>
      </c>
      <c r="CE126" s="260">
        <f t="shared" si="2371"/>
        <v>1.0035286605737122</v>
      </c>
      <c r="CF126" s="260">
        <f t="shared" si="2371"/>
        <v>0.99643390256846454</v>
      </c>
      <c r="CG126" s="260">
        <f t="shared" si="2371"/>
        <v>0.98838539344348819</v>
      </c>
      <c r="CH126" s="260">
        <f t="shared" si="2371"/>
        <v>0.98570563129586142</v>
      </c>
      <c r="CI126" s="260">
        <f t="shared" si="2371"/>
        <v>0.99268542806630489</v>
      </c>
      <c r="CJ126" s="260">
        <f t="shared" si="2371"/>
        <v>0.98801085064806249</v>
      </c>
      <c r="CK126" s="260">
        <f t="shared" si="2371"/>
        <v>0.9879775946836491</v>
      </c>
      <c r="CL126" s="260">
        <f t="shared" si="2371"/>
        <v>0.98575257408280104</v>
      </c>
      <c r="CM126" s="260">
        <f t="shared" ref="CM126:EX126" si="2372">CM107/$Z107</f>
        <v>0.98723437523927382</v>
      </c>
      <c r="CN126" s="260">
        <f t="shared" si="2372"/>
        <v>0.98839944154159642</v>
      </c>
      <c r="CO126" s="260">
        <f t="shared" si="2372"/>
        <v>0.99070655315600176</v>
      </c>
      <c r="CP126" s="260">
        <f t="shared" si="2372"/>
        <v>0.98384519682503491</v>
      </c>
      <c r="CQ126" s="260">
        <f t="shared" si="2372"/>
        <v>0.98411314236304015</v>
      </c>
      <c r="CR126" s="260">
        <f t="shared" si="2372"/>
        <v>0.98472942045585676</v>
      </c>
      <c r="CS126" s="260">
        <f t="shared" si="2372"/>
        <v>0.9844650612742607</v>
      </c>
      <c r="CT126" s="260">
        <f t="shared" si="2372"/>
        <v>0.98424423522056259</v>
      </c>
      <c r="CU126" s="260">
        <f t="shared" si="2372"/>
        <v>0.97570586048959485</v>
      </c>
      <c r="CV126" s="260">
        <f t="shared" si="2372"/>
        <v>0.97280136974959763</v>
      </c>
      <c r="CW126" s="260">
        <f t="shared" si="2372"/>
        <v>0.973947099801177</v>
      </c>
      <c r="CX126" s="260">
        <f t="shared" si="2372"/>
        <v>0.9712885214291318</v>
      </c>
      <c r="CY126" s="260">
        <f t="shared" si="2372"/>
        <v>0.96380969106357528</v>
      </c>
      <c r="CZ126" s="260">
        <f t="shared" si="2372"/>
        <v>0.96417524775126207</v>
      </c>
      <c r="DA126" s="260">
        <f t="shared" si="2372"/>
        <v>0.95869684349246465</v>
      </c>
      <c r="DB126" s="260">
        <f t="shared" si="2372"/>
        <v>0.95758747438320557</v>
      </c>
      <c r="DC126" s="260">
        <f t="shared" si="2372"/>
        <v>0.95649986128303821</v>
      </c>
      <c r="DD126" s="260">
        <f t="shared" si="2372"/>
        <v>0.95593863825798853</v>
      </c>
      <c r="DE126" s="260">
        <f t="shared" si="2372"/>
        <v>0.95734954174436415</v>
      </c>
      <c r="DF126" s="260">
        <f t="shared" si="2372"/>
        <v>0.95480002781951123</v>
      </c>
      <c r="DG126" s="260">
        <f t="shared" si="2372"/>
        <v>0.95280596570336817</v>
      </c>
      <c r="DH126" s="260">
        <f t="shared" si="2372"/>
        <v>0.95368600932229608</v>
      </c>
      <c r="DI126" s="260">
        <f t="shared" si="2372"/>
        <v>0.950580370921288</v>
      </c>
      <c r="DJ126" s="260">
        <f t="shared" si="2372"/>
        <v>0.95053419830205055</v>
      </c>
      <c r="DK126" s="260">
        <f t="shared" si="2372"/>
        <v>0.95274716271898441</v>
      </c>
      <c r="DL126" s="260">
        <f t="shared" si="2372"/>
        <v>0.95036421422949491</v>
      </c>
      <c r="DM126" s="260">
        <f t="shared" si="2372"/>
        <v>0.94845959543246905</v>
      </c>
      <c r="DN126" s="260">
        <f t="shared" si="2372"/>
        <v>0.95125758251590886</v>
      </c>
      <c r="DO126" s="260">
        <f t="shared" si="2372"/>
        <v>0.95146967223163448</v>
      </c>
      <c r="DP126" s="260">
        <f t="shared" si="2372"/>
        <v>0.94896856201345026</v>
      </c>
      <c r="DQ126" s="260">
        <f t="shared" si="2372"/>
        <v>0.94853296223879147</v>
      </c>
      <c r="DR126" s="260">
        <f t="shared" si="2372"/>
        <v>0.95057242137632569</v>
      </c>
      <c r="DS126" s="260">
        <f t="shared" si="2372"/>
        <v>0.95393704316596106</v>
      </c>
      <c r="DT126" s="260">
        <f t="shared" si="2372"/>
        <v>0.95564352236655703</v>
      </c>
      <c r="DU126" s="260">
        <f t="shared" si="2372"/>
        <v>0.95741911130025903</v>
      </c>
      <c r="DV126" s="260">
        <f t="shared" si="2372"/>
        <v>0.95851233146074188</v>
      </c>
      <c r="DW126" s="260">
        <f t="shared" si="2372"/>
        <v>0.96272805479197032</v>
      </c>
      <c r="DX126" s="260">
        <f t="shared" si="2372"/>
        <v>0.97235351065094378</v>
      </c>
      <c r="DY126" s="260">
        <f t="shared" si="2372"/>
        <v>0.97525234391161297</v>
      </c>
      <c r="DZ126" s="260">
        <f t="shared" si="2372"/>
        <v>0.97267727331359011</v>
      </c>
      <c r="EA126" s="260">
        <f t="shared" si="2372"/>
        <v>0.97227478877564488</v>
      </c>
      <c r="EB126" s="260">
        <f t="shared" si="2372"/>
        <v>0.97501733943672042</v>
      </c>
      <c r="EC126" s="260">
        <f t="shared" si="2372"/>
        <v>0.97468919457148984</v>
      </c>
      <c r="ED126" s="260">
        <f t="shared" si="2372"/>
        <v>0.9709500591199135</v>
      </c>
      <c r="EE126" s="260">
        <f t="shared" si="2372"/>
        <v>0.96976133896321859</v>
      </c>
      <c r="EF126" s="260">
        <f t="shared" si="2372"/>
        <v>0.97022222990933171</v>
      </c>
      <c r="EG126" s="260">
        <f t="shared" si="2372"/>
        <v>0.97279847224128868</v>
      </c>
      <c r="EH126" s="260">
        <f t="shared" si="2372"/>
        <v>0.97319578324893929</v>
      </c>
      <c r="EI126" s="260">
        <f t="shared" si="2372"/>
        <v>0.97145178392576526</v>
      </c>
      <c r="EJ126" s="260">
        <f t="shared" si="2372"/>
        <v>0.96610465581337757</v>
      </c>
      <c r="EK126" s="260">
        <f t="shared" si="2372"/>
        <v>0.96839290696007396</v>
      </c>
      <c r="EL126" s="260">
        <f t="shared" si="2372"/>
        <v>0.97416258336006167</v>
      </c>
      <c r="EM126" s="260">
        <f t="shared" si="2372"/>
        <v>0.97465794676129203</v>
      </c>
      <c r="EN126" s="260">
        <f t="shared" si="2372"/>
        <v>0.97634119426456478</v>
      </c>
      <c r="EO126" s="260">
        <f t="shared" si="2372"/>
        <v>0.97797833187745942</v>
      </c>
      <c r="EP126" s="260">
        <f t="shared" si="2372"/>
        <v>0.98570486898604559</v>
      </c>
      <c r="EQ126" s="260">
        <f t="shared" si="2372"/>
        <v>0.98325407382792429</v>
      </c>
      <c r="ER126" s="260">
        <f t="shared" si="2372"/>
        <v>0.9822934173801211</v>
      </c>
      <c r="ES126" s="260">
        <f t="shared" si="2372"/>
        <v>0.97974740801271709</v>
      </c>
      <c r="ET126" s="260">
        <f t="shared" si="2372"/>
        <v>0.98284549219812689</v>
      </c>
      <c r="EU126" s="260">
        <f t="shared" si="2372"/>
        <v>0.98999437878157948</v>
      </c>
      <c r="EV126" s="260">
        <f t="shared" si="2372"/>
        <v>0.99136705584406326</v>
      </c>
      <c r="EW126" s="260">
        <f t="shared" si="2372"/>
        <v>0.99416614663498959</v>
      </c>
      <c r="EX126" s="260">
        <f t="shared" si="2372"/>
        <v>0.99028755805827406</v>
      </c>
      <c r="EY126" s="260">
        <f t="shared" ref="EY126:FY126" si="2373">EY107/$Z107</f>
        <v>0.99106881811606673</v>
      </c>
      <c r="EZ126" s="260">
        <f t="shared" si="2373"/>
        <v>0.9943014663251809</v>
      </c>
      <c r="FA126" s="260">
        <f t="shared" si="2373"/>
        <v>0.99665033107225731</v>
      </c>
      <c r="FB126" s="260">
        <f t="shared" si="2373"/>
        <v>0.99047578578529627</v>
      </c>
      <c r="FC126" s="260">
        <f t="shared" si="2373"/>
        <v>0.99569289451056653</v>
      </c>
      <c r="FD126" s="260">
        <f t="shared" si="2373"/>
        <v>0.99667577883302105</v>
      </c>
      <c r="FE126" s="260">
        <f t="shared" si="2373"/>
        <v>0.99761410616735779</v>
      </c>
      <c r="FF126" s="260">
        <f t="shared" si="2373"/>
        <v>0.9945961648784194</v>
      </c>
      <c r="FG126" s="260">
        <f t="shared" si="2373"/>
        <v>0.98787100691085605</v>
      </c>
      <c r="FH126" s="260">
        <f t="shared" si="2373"/>
        <v>0.98765788581400915</v>
      </c>
      <c r="FI126" s="260">
        <f t="shared" si="2373"/>
        <v>0.98648618918495901</v>
      </c>
      <c r="FJ126" s="260">
        <f t="shared" si="2373"/>
        <v>0.98638439910509834</v>
      </c>
      <c r="FK126" s="260">
        <f t="shared" si="2373"/>
        <v>0.98519586495324363</v>
      </c>
      <c r="FL126" s="260">
        <f t="shared" si="2373"/>
        <v>0.98087547549897713</v>
      </c>
      <c r="FM126" s="260">
        <f t="shared" si="2373"/>
        <v>0.97497694685394554</v>
      </c>
      <c r="FN126" s="260">
        <f t="shared" si="2373"/>
        <v>0.97905654408947729</v>
      </c>
      <c r="FO126" s="260">
        <f t="shared" si="2373"/>
        <v>0.97340597489373815</v>
      </c>
      <c r="FP126" s="260">
        <f t="shared" si="2373"/>
        <v>0.96912617848809623</v>
      </c>
      <c r="FQ126" s="260">
        <f t="shared" si="2373"/>
        <v>0.96806370059908509</v>
      </c>
      <c r="FR126" s="260">
        <f t="shared" si="2373"/>
        <v>0.96662279082823033</v>
      </c>
      <c r="FS126" s="260">
        <f t="shared" si="2373"/>
        <v>0.96431433903418562</v>
      </c>
      <c r="FT126" s="260">
        <f t="shared" si="2373"/>
        <v>0.96517282365977497</v>
      </c>
      <c r="FU126" s="260">
        <f t="shared" si="2373"/>
        <v>0.96325413791778447</v>
      </c>
      <c r="FV126" s="260">
        <f t="shared" si="2373"/>
        <v>0.9616481146938729</v>
      </c>
      <c r="FW126" s="260">
        <f t="shared" si="2373"/>
        <v>0.96038318932336197</v>
      </c>
      <c r="FX126" s="260">
        <f t="shared" si="2373"/>
        <v>0.96032090103154311</v>
      </c>
      <c r="FY126" s="260">
        <f t="shared" si="2373"/>
        <v>0.95873793457730405</v>
      </c>
      <c r="FZ126" s="260">
        <f t="shared" ref="FZ126:GA126" si="2374">FZ107/$Z107</f>
        <v>0.95513478552008169</v>
      </c>
      <c r="GA126" s="260">
        <f t="shared" si="2374"/>
        <v>0.95390434783641476</v>
      </c>
      <c r="GB126" s="260">
        <f t="shared" ref="GB126:GC126" si="2375">GB107/$Z107</f>
        <v>0.9497707544248627</v>
      </c>
      <c r="GC126" s="260">
        <f t="shared" si="2375"/>
        <v>0.93646365706625823</v>
      </c>
      <c r="GD126" s="260">
        <f t="shared" ref="GD126:GE126" si="2376">GD107/$Z107</f>
        <v>0.92520448777461539</v>
      </c>
      <c r="GE126" s="260">
        <f t="shared" si="2376"/>
        <v>0.91686572210362238</v>
      </c>
      <c r="GF126" s="260">
        <f t="shared" ref="GF126:GI126" si="2377">GF107/$Z107</f>
        <v>0.90994998969100094</v>
      </c>
      <c r="GG126" s="260">
        <f t="shared" si="2377"/>
        <v>0.90701676413879262</v>
      </c>
      <c r="GH126" s="260">
        <f t="shared" si="2377"/>
        <v>0.9031986648803777</v>
      </c>
      <c r="GI126" s="260">
        <f t="shared" si="2377"/>
        <v>0.90121619509745909</v>
      </c>
      <c r="GJ126" s="260">
        <f t="shared" ref="GJ126:GK126" si="2378">GJ107/$Z107</f>
        <v>0.89661510320382487</v>
      </c>
      <c r="GK126" s="260">
        <f t="shared" si="2378"/>
        <v>0.89926501743007048</v>
      </c>
      <c r="GL126" s="260">
        <f t="shared" ref="GL126:GM126" si="2379">GL107/$Z107</f>
        <v>0.89926128070200206</v>
      </c>
      <c r="GM126" s="260">
        <f t="shared" si="2379"/>
        <v>0.89531780926080007</v>
      </c>
    </row>
    <row r="127" spans="1:195" s="12" customFormat="1" ht="15">
      <c r="B127" s="255"/>
      <c r="C127" s="255"/>
      <c r="D127" s="255"/>
      <c r="E127" s="255"/>
      <c r="F127" s="255"/>
      <c r="G127" s="255"/>
      <c r="H127" s="255"/>
      <c r="I127" s="255"/>
      <c r="J127" s="255"/>
      <c r="K127" s="255"/>
      <c r="L127" s="255"/>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J127" s="253"/>
      <c r="DK127" s="253"/>
      <c r="DL127" s="253"/>
      <c r="DM127" s="253"/>
      <c r="DN127" s="253"/>
      <c r="DO127" s="253"/>
      <c r="DP127" s="253"/>
      <c r="DQ127" s="253"/>
      <c r="DR127" s="253"/>
      <c r="DS127" s="253"/>
      <c r="DT127" s="253"/>
      <c r="DU127" s="253"/>
      <c r="DV127" s="253"/>
      <c r="DW127" s="253"/>
      <c r="DX127" s="253"/>
      <c r="DY127" s="253"/>
      <c r="DZ127" s="253"/>
      <c r="EA127" s="253"/>
      <c r="EB127" s="253"/>
      <c r="EC127" s="253"/>
      <c r="ED127" s="253"/>
      <c r="EE127" s="253"/>
      <c r="EF127" s="253"/>
      <c r="EG127" s="253"/>
      <c r="EH127" s="253"/>
      <c r="EI127" s="253"/>
      <c r="EJ127" s="253"/>
      <c r="EK127" s="253"/>
      <c r="EL127" s="253"/>
      <c r="EM127" s="253"/>
      <c r="EN127" s="253"/>
      <c r="EO127" s="253"/>
      <c r="EP127" s="253"/>
      <c r="EQ127" s="253"/>
      <c r="ER127" s="253"/>
      <c r="ES127" s="253"/>
      <c r="ET127" s="253"/>
      <c r="EU127" s="253"/>
      <c r="EV127" s="253"/>
      <c r="EW127" s="253"/>
      <c r="EX127" s="253"/>
      <c r="EY127" s="253"/>
      <c r="EZ127" s="253"/>
      <c r="FA127" s="253"/>
      <c r="FB127" s="253"/>
      <c r="FC127" s="253"/>
      <c r="FD127" s="253"/>
      <c r="FE127" s="253"/>
      <c r="FF127" s="253"/>
      <c r="FG127" s="253"/>
      <c r="FH127" s="253"/>
      <c r="FI127" s="253"/>
      <c r="FJ127" s="253"/>
      <c r="FK127" s="253"/>
      <c r="FL127" s="253"/>
      <c r="FM127" s="253"/>
      <c r="FN127" s="253"/>
      <c r="FO127" s="253"/>
      <c r="FP127" s="253"/>
      <c r="FQ127" s="253"/>
      <c r="FR127" s="253"/>
      <c r="FS127" s="253"/>
      <c r="FT127" s="253"/>
      <c r="FU127" s="253"/>
      <c r="FV127" s="253"/>
      <c r="FW127" s="253"/>
      <c r="FX127" s="253"/>
      <c r="FY127" s="253"/>
      <c r="FZ127" s="253"/>
      <c r="GA127" s="253"/>
      <c r="GB127" s="253"/>
      <c r="GC127" s="253"/>
      <c r="GD127" s="253"/>
      <c r="GE127" s="253"/>
      <c r="GF127" s="253"/>
      <c r="GG127" s="253"/>
      <c r="GH127" s="253"/>
      <c r="GI127" s="253"/>
      <c r="GJ127" s="253"/>
      <c r="GK127" s="253"/>
      <c r="GL127" s="253"/>
      <c r="GM127" s="253"/>
    </row>
    <row r="128" spans="1:195" s="12" customFormat="1" ht="15">
      <c r="A128" s="228" t="s">
        <v>11</v>
      </c>
      <c r="B128" s="259"/>
      <c r="C128" s="259"/>
      <c r="D128" s="259"/>
      <c r="E128" s="259"/>
      <c r="F128" s="259"/>
      <c r="G128" s="259"/>
      <c r="H128" s="259"/>
      <c r="I128" s="259"/>
      <c r="J128" s="259"/>
      <c r="K128" s="259"/>
      <c r="L128" s="259"/>
      <c r="M128" s="260">
        <f t="shared" ref="M128:Y128" si="2380">M109/$Z109</f>
        <v>0.97241847124488912</v>
      </c>
      <c r="N128" s="260">
        <f t="shared" si="2380"/>
        <v>0.97738272393121872</v>
      </c>
      <c r="O128" s="260">
        <f t="shared" si="2380"/>
        <v>0.98025095881665358</v>
      </c>
      <c r="P128" s="260">
        <f t="shared" si="2380"/>
        <v>0.98395008989639632</v>
      </c>
      <c r="Q128" s="260">
        <f t="shared" si="2380"/>
        <v>0.98450167352821072</v>
      </c>
      <c r="R128" s="260">
        <f t="shared" si="2380"/>
        <v>0.98375292808757742</v>
      </c>
      <c r="S128" s="260">
        <f t="shared" si="2380"/>
        <v>0.98591701365580242</v>
      </c>
      <c r="T128" s="260">
        <f t="shared" si="2380"/>
        <v>0.98736051975608263</v>
      </c>
      <c r="U128" s="260">
        <f t="shared" si="2380"/>
        <v>0.98917722499448424</v>
      </c>
      <c r="V128" s="260">
        <f t="shared" si="2380"/>
        <v>0.99319557043136164</v>
      </c>
      <c r="W128" s="260">
        <f t="shared" si="2380"/>
        <v>0.99741811917023049</v>
      </c>
      <c r="X128" s="260">
        <f t="shared" si="2380"/>
        <v>1.0041802997798359</v>
      </c>
      <c r="Y128" s="260">
        <f t="shared" si="2380"/>
        <v>1.0035442182299563</v>
      </c>
      <c r="Z128" s="260">
        <f t="shared" ref="Z128:Z133" si="2381">Z109/$Z109</f>
        <v>1</v>
      </c>
      <c r="AA128" s="260">
        <f t="shared" ref="AA128:CL128" si="2382">AA109/$Z109</f>
        <v>0.99998356984926517</v>
      </c>
      <c r="AB128" s="260">
        <f t="shared" si="2382"/>
        <v>0.99995540387657667</v>
      </c>
      <c r="AC128" s="260">
        <f t="shared" si="2382"/>
        <v>1.0013613553466059</v>
      </c>
      <c r="AD128" s="260">
        <f t="shared" si="2382"/>
        <v>1.006351426841233</v>
      </c>
      <c r="AE128" s="260">
        <f t="shared" si="2382"/>
        <v>1.0093252841242495</v>
      </c>
      <c r="AF128" s="260">
        <f t="shared" si="2382"/>
        <v>1.0101655689761202</v>
      </c>
      <c r="AG128" s="260">
        <f t="shared" si="2382"/>
        <v>1.0079897475859414</v>
      </c>
      <c r="AH128" s="260">
        <f t="shared" si="2382"/>
        <v>1.0083699882172348</v>
      </c>
      <c r="AI128" s="260">
        <f t="shared" si="2382"/>
        <v>1.0094074348779238</v>
      </c>
      <c r="AJ128" s="260">
        <f t="shared" si="2382"/>
        <v>1.0113978302812372</v>
      </c>
      <c r="AK128" s="260">
        <f t="shared" si="2382"/>
        <v>1.0175427066560889</v>
      </c>
      <c r="AL128" s="260">
        <f t="shared" si="2382"/>
        <v>1.0236664585514244</v>
      </c>
      <c r="AM128" s="260">
        <f t="shared" si="2382"/>
        <v>1.0288560390192609</v>
      </c>
      <c r="AN128" s="260">
        <f t="shared" si="2382"/>
        <v>1.0290649366500333</v>
      </c>
      <c r="AO128" s="260">
        <f t="shared" si="2382"/>
        <v>1.0287997070738841</v>
      </c>
      <c r="AP128" s="260">
        <f t="shared" si="2382"/>
        <v>1.0294123169798566</v>
      </c>
      <c r="AQ128" s="260">
        <f t="shared" si="2382"/>
        <v>1.0258305441196489</v>
      </c>
      <c r="AR128" s="260">
        <f t="shared" si="2382"/>
        <v>1.0235749191401866</v>
      </c>
      <c r="AS128" s="260">
        <f t="shared" si="2382"/>
        <v>1.0214272637226964</v>
      </c>
      <c r="AT128" s="260">
        <f t="shared" si="2382"/>
        <v>1.0235045042084656</v>
      </c>
      <c r="AU128" s="260">
        <f t="shared" si="2382"/>
        <v>1.0242954986081314</v>
      </c>
      <c r="AV128" s="260">
        <f t="shared" si="2382"/>
        <v>1.0166460898588416</v>
      </c>
      <c r="AW128" s="260">
        <f t="shared" si="2382"/>
        <v>1.0140219600700395</v>
      </c>
      <c r="AX128" s="260">
        <f t="shared" si="2382"/>
        <v>1.013634677945574</v>
      </c>
      <c r="AY128" s="260">
        <f t="shared" si="2382"/>
        <v>1.0110246311431164</v>
      </c>
      <c r="AZ128" s="260">
        <f t="shared" si="2382"/>
        <v>1.0041497866427569</v>
      </c>
      <c r="BA128" s="260">
        <f t="shared" si="2382"/>
        <v>0.99904705125737603</v>
      </c>
      <c r="BB128" s="260">
        <f t="shared" si="2382"/>
        <v>0.99141641982321149</v>
      </c>
      <c r="BC128" s="260">
        <f t="shared" si="2382"/>
        <v>0.9883627589509113</v>
      </c>
      <c r="BD128" s="260">
        <f t="shared" si="2382"/>
        <v>0.97827229923529369</v>
      </c>
      <c r="BE128" s="260">
        <f t="shared" si="2382"/>
        <v>0.97016284626542659</v>
      </c>
      <c r="BF128" s="260">
        <f t="shared" si="2382"/>
        <v>0.96515634462006428</v>
      </c>
      <c r="BG128" s="260">
        <f t="shared" si="2382"/>
        <v>0.96124362158076815</v>
      </c>
      <c r="BH128" s="260">
        <f t="shared" si="2382"/>
        <v>0.96350628805340277</v>
      </c>
      <c r="BI128" s="260">
        <f t="shared" si="2382"/>
        <v>0.96596846349924648</v>
      </c>
      <c r="BJ128" s="260">
        <f t="shared" si="2382"/>
        <v>0.96236087183074126</v>
      </c>
      <c r="BK128" s="260">
        <f t="shared" si="2382"/>
        <v>0.95304967069283608</v>
      </c>
      <c r="BL128" s="260">
        <f t="shared" si="2382"/>
        <v>0.96194542373358738</v>
      </c>
      <c r="BM128" s="260">
        <f t="shared" si="2382"/>
        <v>0.96848227656168595</v>
      </c>
      <c r="BN128" s="260">
        <f t="shared" si="2382"/>
        <v>0.97299117935621959</v>
      </c>
      <c r="BO128" s="260">
        <f t="shared" si="2382"/>
        <v>0.97785215680935844</v>
      </c>
      <c r="BP128" s="260">
        <f t="shared" si="2382"/>
        <v>0.99361806002168762</v>
      </c>
      <c r="BQ128" s="260">
        <f t="shared" si="2382"/>
        <v>1.0069358707745171</v>
      </c>
      <c r="BR128" s="260">
        <f t="shared" si="2382"/>
        <v>1.0150335879224308</v>
      </c>
      <c r="BS128" s="260">
        <f t="shared" si="2382"/>
        <v>1.0138764358778158</v>
      </c>
      <c r="BT128" s="260">
        <f t="shared" si="2382"/>
        <v>1.0155030208005709</v>
      </c>
      <c r="BU128" s="260">
        <f t="shared" si="2382"/>
        <v>1.0169512212296323</v>
      </c>
      <c r="BV128" s="260">
        <f t="shared" si="2382"/>
        <v>1.0218732249569296</v>
      </c>
      <c r="BW128" s="260">
        <f t="shared" si="2382"/>
        <v>1.0264854029846542</v>
      </c>
      <c r="BX128" s="260">
        <f t="shared" si="2382"/>
        <v>1.0223097975335997</v>
      </c>
      <c r="BY128" s="260">
        <f t="shared" si="2382"/>
        <v>1.0216291198602967</v>
      </c>
      <c r="BZ128" s="260">
        <f t="shared" si="2382"/>
        <v>1.014946742839975</v>
      </c>
      <c r="CA128" s="260">
        <f t="shared" si="2382"/>
        <v>1.0172845185731121</v>
      </c>
      <c r="CB128" s="260">
        <f t="shared" si="2382"/>
        <v>1.0122357679687171</v>
      </c>
      <c r="CC128" s="260">
        <f t="shared" si="2382"/>
        <v>1.0058280091821072</v>
      </c>
      <c r="CD128" s="260">
        <f t="shared" si="2382"/>
        <v>1.0025724921722068</v>
      </c>
      <c r="CE128" s="260">
        <f t="shared" si="2382"/>
        <v>1.006008740840191</v>
      </c>
      <c r="CF128" s="260">
        <f t="shared" si="2382"/>
        <v>1.0017181243339921</v>
      </c>
      <c r="CG128" s="260">
        <f t="shared" si="2382"/>
        <v>0.99814104580256602</v>
      </c>
      <c r="CH128" s="260">
        <f t="shared" si="2382"/>
        <v>0.98859278106119997</v>
      </c>
      <c r="CI128" s="260">
        <f t="shared" si="2382"/>
        <v>0.98921712678912599</v>
      </c>
      <c r="CJ128" s="260">
        <f t="shared" si="2382"/>
        <v>0.98714458063213839</v>
      </c>
      <c r="CK128" s="260">
        <f t="shared" si="2382"/>
        <v>0.98426695708914058</v>
      </c>
      <c r="CL128" s="260">
        <f t="shared" si="2382"/>
        <v>0.98509550611905761</v>
      </c>
      <c r="CM128" s="260">
        <f t="shared" ref="CM128:EX128" si="2383">CM109/$Z109</f>
        <v>0.98043638480351902</v>
      </c>
      <c r="CN128" s="260">
        <f t="shared" si="2383"/>
        <v>0.97969702802044867</v>
      </c>
      <c r="CO128" s="260">
        <f t="shared" si="2383"/>
        <v>0.9775000821507539</v>
      </c>
      <c r="CP128" s="260">
        <f t="shared" si="2383"/>
        <v>0.98122268487440323</v>
      </c>
      <c r="CQ128" s="260">
        <f t="shared" si="2383"/>
        <v>0.97528435896593324</v>
      </c>
      <c r="CR128" s="260">
        <f t="shared" si="2383"/>
        <v>0.9764626354900644</v>
      </c>
      <c r="CS128" s="260">
        <f t="shared" si="2383"/>
        <v>0.97408965229106714</v>
      </c>
      <c r="CT128" s="260">
        <f t="shared" si="2383"/>
        <v>0.97271421395811719</v>
      </c>
      <c r="CU128" s="260">
        <f t="shared" si="2383"/>
        <v>0.97219314346338193</v>
      </c>
      <c r="CV128" s="260">
        <f t="shared" si="2383"/>
        <v>0.96581120348506955</v>
      </c>
      <c r="CW128" s="260">
        <f t="shared" si="2383"/>
        <v>0.95918281124573423</v>
      </c>
      <c r="CX128" s="260">
        <f t="shared" si="2383"/>
        <v>0.95868051806612442</v>
      </c>
      <c r="CY128" s="260">
        <f t="shared" si="2383"/>
        <v>0.95402139675058573</v>
      </c>
      <c r="CZ128" s="260">
        <f t="shared" si="2383"/>
        <v>0.94784835440304582</v>
      </c>
      <c r="DA128" s="260">
        <f t="shared" si="2383"/>
        <v>0.94875670702224646</v>
      </c>
      <c r="DB128" s="260">
        <f t="shared" si="2383"/>
        <v>0.94206259417997118</v>
      </c>
      <c r="DC128" s="260">
        <f t="shared" si="2383"/>
        <v>0.94168235354867791</v>
      </c>
      <c r="DD128" s="260">
        <f t="shared" si="2383"/>
        <v>0.93833529712754049</v>
      </c>
      <c r="DE128" s="260">
        <f t="shared" si="2383"/>
        <v>0.93654910502621791</v>
      </c>
      <c r="DF128" s="260">
        <f t="shared" si="2383"/>
        <v>0.9371429376170648</v>
      </c>
      <c r="DG128" s="260">
        <f t="shared" si="2383"/>
        <v>0.93451880782826258</v>
      </c>
      <c r="DH128" s="260">
        <f t="shared" si="2383"/>
        <v>0.93484975800735126</v>
      </c>
      <c r="DI128" s="260">
        <f t="shared" si="2383"/>
        <v>0.93445543438971379</v>
      </c>
      <c r="DJ128" s="260">
        <f t="shared" si="2383"/>
        <v>0.93363627401735971</v>
      </c>
      <c r="DK128" s="260">
        <f t="shared" si="2383"/>
        <v>0.93365974566126675</v>
      </c>
      <c r="DL128" s="260">
        <f t="shared" si="2383"/>
        <v>0.9356219750918916</v>
      </c>
      <c r="DM128" s="260">
        <f t="shared" si="2383"/>
        <v>0.9333241011533967</v>
      </c>
      <c r="DN128" s="260">
        <f t="shared" si="2383"/>
        <v>0.93320204860508038</v>
      </c>
      <c r="DO128" s="260">
        <f t="shared" si="2383"/>
        <v>0.93376067373006655</v>
      </c>
      <c r="DP128" s="260">
        <f t="shared" si="2383"/>
        <v>0.9329720264947915</v>
      </c>
      <c r="DQ128" s="260">
        <f t="shared" si="2383"/>
        <v>0.93120226454420396</v>
      </c>
      <c r="DR128" s="260">
        <f t="shared" si="2383"/>
        <v>0.93287813991916357</v>
      </c>
      <c r="DS128" s="260">
        <f t="shared" si="2383"/>
        <v>0.93191580251897677</v>
      </c>
      <c r="DT128" s="260">
        <f t="shared" si="2383"/>
        <v>0.93338043309877328</v>
      </c>
      <c r="DU128" s="260">
        <f t="shared" si="2383"/>
        <v>0.93718988090487887</v>
      </c>
      <c r="DV128" s="260">
        <f t="shared" si="2383"/>
        <v>0.93682372325992991</v>
      </c>
      <c r="DW128" s="260">
        <f t="shared" si="2383"/>
        <v>0.93834468578510311</v>
      </c>
      <c r="DX128" s="260">
        <f t="shared" si="2383"/>
        <v>0.94367040178760031</v>
      </c>
      <c r="DY128" s="260">
        <f t="shared" si="2383"/>
        <v>0.95050534449331769</v>
      </c>
      <c r="DZ128" s="260">
        <f t="shared" si="2383"/>
        <v>0.95122357679687153</v>
      </c>
      <c r="EA128" s="260">
        <f t="shared" si="2383"/>
        <v>0.94981997249123351</v>
      </c>
      <c r="EB128" s="260">
        <f t="shared" si="2383"/>
        <v>0.94985987428587526</v>
      </c>
      <c r="EC128" s="260">
        <f t="shared" si="2383"/>
        <v>0.95236664585514241</v>
      </c>
      <c r="ED128" s="260">
        <f t="shared" si="2383"/>
        <v>0.9511625505227137</v>
      </c>
      <c r="EE128" s="260">
        <f t="shared" si="2383"/>
        <v>0.94789060336207842</v>
      </c>
      <c r="EF128" s="260">
        <f t="shared" si="2383"/>
        <v>0.94890692554325151</v>
      </c>
      <c r="EG128" s="260">
        <f t="shared" si="2383"/>
        <v>0.94881773329640462</v>
      </c>
      <c r="EH128" s="260">
        <f t="shared" si="2383"/>
        <v>0.95090670960412726</v>
      </c>
      <c r="EI128" s="260">
        <f t="shared" si="2383"/>
        <v>0.9503574731367036</v>
      </c>
      <c r="EJ128" s="260">
        <f t="shared" si="2383"/>
        <v>0.94827084399337158</v>
      </c>
      <c r="EK128" s="260">
        <f t="shared" si="2383"/>
        <v>0.94544016373818784</v>
      </c>
      <c r="EL128" s="260">
        <f t="shared" si="2383"/>
        <v>0.94938339991456322</v>
      </c>
      <c r="EM128" s="260">
        <f t="shared" si="2383"/>
        <v>0.9531505987616361</v>
      </c>
      <c r="EN128" s="260">
        <f t="shared" si="2383"/>
        <v>0.95515507715129377</v>
      </c>
      <c r="EO128" s="260">
        <f t="shared" si="2383"/>
        <v>0.95631457636029937</v>
      </c>
      <c r="EP128" s="260">
        <f t="shared" si="2383"/>
        <v>0.96049487614013529</v>
      </c>
      <c r="EQ128" s="260">
        <f t="shared" si="2383"/>
        <v>0.96228106824145765</v>
      </c>
      <c r="ER128" s="260">
        <f t="shared" si="2383"/>
        <v>0.96090328274411685</v>
      </c>
      <c r="ES128" s="260">
        <f t="shared" si="2383"/>
        <v>0.96152528130765225</v>
      </c>
      <c r="ET128" s="260">
        <f t="shared" si="2383"/>
        <v>0.9615487529515595</v>
      </c>
      <c r="EU128" s="260">
        <f t="shared" si="2383"/>
        <v>0.96680874835111719</v>
      </c>
      <c r="EV128" s="260">
        <f t="shared" si="2383"/>
        <v>0.97008538984053383</v>
      </c>
      <c r="EW128" s="260">
        <f t="shared" si="2383"/>
        <v>0.97580777662505935</v>
      </c>
      <c r="EX128" s="260">
        <f t="shared" si="2383"/>
        <v>0.97585706707726394</v>
      </c>
      <c r="EY128" s="260">
        <f t="shared" ref="EY128:FY128" si="2384">EY109/$Z109</f>
        <v>0.97232693183365182</v>
      </c>
      <c r="EZ128" s="260">
        <f t="shared" si="2384"/>
        <v>0.97427273111354196</v>
      </c>
      <c r="FA128" s="260">
        <f t="shared" si="2384"/>
        <v>0.97868305300366631</v>
      </c>
      <c r="FB128" s="260">
        <f t="shared" si="2384"/>
        <v>0.97888490914126647</v>
      </c>
      <c r="FC128" s="260">
        <f t="shared" si="2384"/>
        <v>0.98149026161494302</v>
      </c>
      <c r="FD128" s="260">
        <f t="shared" si="2384"/>
        <v>0.9830159184688978</v>
      </c>
      <c r="FE128" s="260">
        <f t="shared" si="2384"/>
        <v>0.98372476211488902</v>
      </c>
      <c r="FF128" s="260">
        <f t="shared" si="2384"/>
        <v>0.98342197790848873</v>
      </c>
      <c r="FG128" s="260">
        <f t="shared" si="2384"/>
        <v>0.97641803936664118</v>
      </c>
      <c r="FH128" s="260">
        <f t="shared" si="2384"/>
        <v>0.97310619041136415</v>
      </c>
      <c r="FI128" s="260">
        <f t="shared" si="2384"/>
        <v>0.9720218004628608</v>
      </c>
      <c r="FJ128" s="260">
        <f t="shared" si="2384"/>
        <v>0.96877801927491403</v>
      </c>
      <c r="FK128" s="260">
        <f t="shared" si="2384"/>
        <v>0.97302638682208031</v>
      </c>
      <c r="FL128" s="260">
        <f t="shared" si="2384"/>
        <v>0.96803631532745305</v>
      </c>
      <c r="FM128" s="260">
        <f t="shared" si="2384"/>
        <v>0.96481365861902235</v>
      </c>
      <c r="FN128" s="260">
        <f t="shared" si="2384"/>
        <v>0.96011463550884191</v>
      </c>
      <c r="FO128" s="260">
        <f t="shared" si="2384"/>
        <v>0.96278101425667639</v>
      </c>
      <c r="FP128" s="260">
        <f t="shared" si="2384"/>
        <v>0.96028128418058134</v>
      </c>
      <c r="FQ128" s="260">
        <f t="shared" si="2384"/>
        <v>0.95754449050102564</v>
      </c>
      <c r="FR128" s="260">
        <f t="shared" si="2384"/>
        <v>0.95584044915337774</v>
      </c>
      <c r="FS128" s="260">
        <f t="shared" si="2384"/>
        <v>0.95716894419851384</v>
      </c>
      <c r="FT128" s="260">
        <f t="shared" si="2384"/>
        <v>0.95702576717068111</v>
      </c>
      <c r="FU128" s="260">
        <f t="shared" si="2384"/>
        <v>0.95899503809447828</v>
      </c>
      <c r="FV128" s="260">
        <f t="shared" si="2384"/>
        <v>0.95991043220685091</v>
      </c>
      <c r="FW128" s="260">
        <f t="shared" si="2384"/>
        <v>0.95496965116442822</v>
      </c>
      <c r="FX128" s="260">
        <f t="shared" si="2384"/>
        <v>0.96028597850936304</v>
      </c>
      <c r="FY128" s="260">
        <f t="shared" si="2384"/>
        <v>0.95985175309708359</v>
      </c>
      <c r="FZ128" s="260">
        <f t="shared" ref="FZ128:GA128" si="2385">FZ109/$Z109</f>
        <v>0.96062162301723297</v>
      </c>
      <c r="GA128" s="260">
        <f t="shared" si="2385"/>
        <v>0.95523722790496801</v>
      </c>
      <c r="GB128" s="260">
        <f t="shared" ref="GB128:GC128" si="2386">GB109/$Z109</f>
        <v>0.95412701914816711</v>
      </c>
      <c r="GC128" s="260">
        <f t="shared" si="2386"/>
        <v>0.95224224614243536</v>
      </c>
      <c r="GD128" s="260">
        <f t="shared" ref="GD128:GE128" si="2387">GD109/$Z109</f>
        <v>0.93976941457025776</v>
      </c>
      <c r="GE128" s="260">
        <f t="shared" si="2387"/>
        <v>0.92488604516883155</v>
      </c>
      <c r="GF128" s="260">
        <f t="shared" ref="GF128:GI128" si="2388">GF109/$Z109</f>
        <v>0.91584476793585645</v>
      </c>
      <c r="GG128" s="260">
        <f t="shared" si="2388"/>
        <v>0.90916943240870696</v>
      </c>
      <c r="GH128" s="260">
        <f t="shared" si="2388"/>
        <v>0.905036075916685</v>
      </c>
      <c r="GI128" s="260">
        <f t="shared" si="2388"/>
        <v>0.90186975115363122</v>
      </c>
      <c r="GJ128" s="260">
        <f t="shared" ref="GJ128:GK128" si="2389">GJ109/$Z109</f>
        <v>0.89445740600780199</v>
      </c>
      <c r="GK128" s="260">
        <f t="shared" si="2389"/>
        <v>0.89180041591753012</v>
      </c>
      <c r="GL128" s="260">
        <f t="shared" ref="GL128:GM128" si="2390">GL109/$Z109</f>
        <v>0.89758852330499517</v>
      </c>
      <c r="GM128" s="260">
        <f t="shared" si="2390"/>
        <v>0.89416401045896443</v>
      </c>
    </row>
    <row r="129" spans="1:195" s="12" customFormat="1" ht="15">
      <c r="A129" s="247" t="s">
        <v>12</v>
      </c>
      <c r="B129" s="256"/>
      <c r="C129" s="256"/>
      <c r="D129" s="256"/>
      <c r="E129" s="256"/>
      <c r="F129" s="256"/>
      <c r="G129" s="256"/>
      <c r="H129" s="256"/>
      <c r="I129" s="256"/>
      <c r="J129" s="256"/>
      <c r="K129" s="256"/>
      <c r="L129" s="256"/>
      <c r="M129" s="254">
        <f t="shared" ref="M129:Y129" si="2391">M110/$Z110</f>
        <v>0.98585268606603238</v>
      </c>
      <c r="N129" s="254">
        <f t="shared" si="2391"/>
        <v>0.9910056426039916</v>
      </c>
      <c r="O129" s="254">
        <f t="shared" si="2391"/>
        <v>0.99389689423614969</v>
      </c>
      <c r="P129" s="254">
        <f t="shared" si="2391"/>
        <v>0.99512101287073307</v>
      </c>
      <c r="Q129" s="254">
        <f t="shared" si="2391"/>
        <v>0.99703296959522469</v>
      </c>
      <c r="R129" s="254">
        <f t="shared" si="2391"/>
        <v>0.9930924734191382</v>
      </c>
      <c r="S129" s="254">
        <f t="shared" si="2391"/>
        <v>0.99239880619287457</v>
      </c>
      <c r="T129" s="254">
        <f t="shared" si="2391"/>
        <v>0.99433407946278674</v>
      </c>
      <c r="U129" s="254">
        <f t="shared" si="2391"/>
        <v>0.99441568737175901</v>
      </c>
      <c r="V129" s="254">
        <f t="shared" si="2391"/>
        <v>0.99665407573213949</v>
      </c>
      <c r="W129" s="254">
        <f t="shared" si="2391"/>
        <v>0.99910231300130559</v>
      </c>
      <c r="X129" s="254">
        <f t="shared" si="2391"/>
        <v>1.0036082354038425</v>
      </c>
      <c r="Y129" s="254">
        <f t="shared" si="2391"/>
        <v>1.0044301436299199</v>
      </c>
      <c r="Z129" s="254">
        <f t="shared" si="2381"/>
        <v>1</v>
      </c>
      <c r="AA129" s="254">
        <f t="shared" ref="AA129:CL129" si="2392">AA110/$Z110</f>
        <v>1.0011250233165454</v>
      </c>
      <c r="AB129" s="254">
        <f t="shared" si="2392"/>
        <v>1.0033226077224398</v>
      </c>
      <c r="AC129" s="254">
        <f t="shared" si="2392"/>
        <v>1.0046749673568365</v>
      </c>
      <c r="AD129" s="254">
        <f t="shared" si="2392"/>
        <v>1.0058699403096436</v>
      </c>
      <c r="AE129" s="254">
        <f t="shared" si="2392"/>
        <v>1.0070707423988059</v>
      </c>
      <c r="AF129" s="254">
        <f t="shared" si="2392"/>
        <v>1.0068842100354412</v>
      </c>
      <c r="AG129" s="254">
        <f t="shared" si="2392"/>
        <v>1.0092858142137657</v>
      </c>
      <c r="AH129" s="254">
        <f t="shared" si="2392"/>
        <v>1.0098454113038611</v>
      </c>
      <c r="AI129" s="254">
        <f t="shared" si="2392"/>
        <v>1.0070241093079648</v>
      </c>
      <c r="AJ129" s="254">
        <f t="shared" si="2392"/>
        <v>1.00906430703227</v>
      </c>
      <c r="AK129" s="254">
        <f t="shared" si="2392"/>
        <v>1.012171236709569</v>
      </c>
      <c r="AL129" s="254">
        <f t="shared" si="2392"/>
        <v>1.0140074146614437</v>
      </c>
      <c r="AM129" s="254">
        <f t="shared" si="2392"/>
        <v>1.0170851986569669</v>
      </c>
      <c r="AN129" s="254">
        <f t="shared" si="2392"/>
        <v>1.0151207797052788</v>
      </c>
      <c r="AO129" s="254">
        <f t="shared" si="2392"/>
        <v>1.0112327457563886</v>
      </c>
      <c r="AP129" s="254">
        <f t="shared" si="2392"/>
        <v>1.01368681216191</v>
      </c>
      <c r="AQ129" s="254">
        <f t="shared" si="2392"/>
        <v>1.009029332214139</v>
      </c>
      <c r="AR129" s="254">
        <f t="shared" si="2392"/>
        <v>1.0013756761798174</v>
      </c>
      <c r="AS129" s="254">
        <f t="shared" si="2392"/>
        <v>0.99365207050923332</v>
      </c>
      <c r="AT129" s="254">
        <f t="shared" si="2392"/>
        <v>0.99147197351240446</v>
      </c>
      <c r="AU129" s="254">
        <f t="shared" si="2392"/>
        <v>0.98368424734191373</v>
      </c>
      <c r="AV129" s="254">
        <f t="shared" si="2392"/>
        <v>0.96937954672635707</v>
      </c>
      <c r="AW129" s="254">
        <f t="shared" si="2392"/>
        <v>0.96445392650624884</v>
      </c>
      <c r="AX129" s="254">
        <f t="shared" si="2392"/>
        <v>0.95365253684014173</v>
      </c>
      <c r="AY129" s="254">
        <f t="shared" si="2392"/>
        <v>0.93682382018280164</v>
      </c>
      <c r="AZ129" s="254">
        <f t="shared" si="2392"/>
        <v>0.92268233538518929</v>
      </c>
      <c r="BA129" s="254">
        <f t="shared" si="2392"/>
        <v>0.91456817757880993</v>
      </c>
      <c r="BB129" s="254">
        <f t="shared" si="2392"/>
        <v>0.89806589255735869</v>
      </c>
      <c r="BC129" s="254">
        <f t="shared" si="2392"/>
        <v>0.88359797612385738</v>
      </c>
      <c r="BD129" s="254">
        <f t="shared" si="2392"/>
        <v>0.87242935086737539</v>
      </c>
      <c r="BE129" s="254">
        <f t="shared" si="2392"/>
        <v>0.86611639619473957</v>
      </c>
      <c r="BF129" s="254">
        <f t="shared" si="2392"/>
        <v>0.85996665734004829</v>
      </c>
      <c r="BG129" s="254">
        <f t="shared" si="2392"/>
        <v>0.8531349095318036</v>
      </c>
      <c r="BH129" s="254">
        <f t="shared" si="2392"/>
        <v>0.85488947957470607</v>
      </c>
      <c r="BI129" s="254">
        <f t="shared" si="2392"/>
        <v>0.84967823167319512</v>
      </c>
      <c r="BJ129" s="254">
        <f t="shared" si="2392"/>
        <v>0.84952084499160585</v>
      </c>
      <c r="BK129" s="254">
        <f t="shared" si="2392"/>
        <v>0.85234214698750221</v>
      </c>
      <c r="BL129" s="254">
        <f t="shared" si="2392"/>
        <v>0.86248484424547656</v>
      </c>
      <c r="BM129" s="254">
        <f t="shared" si="2392"/>
        <v>0.86653026487595586</v>
      </c>
      <c r="BN129" s="254">
        <f t="shared" si="2392"/>
        <v>0.87078553441522089</v>
      </c>
      <c r="BO129" s="254">
        <f t="shared" si="2392"/>
        <v>0.87930773176646138</v>
      </c>
      <c r="BP129" s="254">
        <f t="shared" si="2392"/>
        <v>0.88838369707144182</v>
      </c>
      <c r="BQ129" s="254">
        <f t="shared" si="2392"/>
        <v>0.89512217869800403</v>
      </c>
      <c r="BR129" s="254">
        <f t="shared" si="2392"/>
        <v>0.89862548964745381</v>
      </c>
      <c r="BS129" s="254">
        <f t="shared" si="2392"/>
        <v>0.90471110800223831</v>
      </c>
      <c r="BT129" s="254">
        <f t="shared" si="2392"/>
        <v>0.90233864950568932</v>
      </c>
      <c r="BU129" s="254">
        <f t="shared" si="2392"/>
        <v>0.90625582913635516</v>
      </c>
      <c r="BV129" s="254">
        <f t="shared" si="2392"/>
        <v>0.90908296026860658</v>
      </c>
      <c r="BW129" s="254">
        <f t="shared" si="2392"/>
        <v>0.91180516694646518</v>
      </c>
      <c r="BX129" s="254">
        <f t="shared" si="2392"/>
        <v>0.9087157246782317</v>
      </c>
      <c r="BY129" s="254">
        <f t="shared" si="2392"/>
        <v>0.91315169744450664</v>
      </c>
      <c r="BZ129" s="254">
        <f t="shared" si="2392"/>
        <v>0.91204416153702672</v>
      </c>
      <c r="CA129" s="254">
        <f t="shared" si="2392"/>
        <v>0.91472556426039908</v>
      </c>
      <c r="CB129" s="254">
        <f t="shared" si="2392"/>
        <v>0.91438747435180001</v>
      </c>
      <c r="CC129" s="254">
        <f t="shared" si="2392"/>
        <v>0.90956094944972943</v>
      </c>
      <c r="CD129" s="254">
        <f t="shared" si="2392"/>
        <v>0.90676296399925382</v>
      </c>
      <c r="CE129" s="254">
        <f t="shared" si="2392"/>
        <v>0.91089582167506067</v>
      </c>
      <c r="CF129" s="254">
        <f t="shared" si="2392"/>
        <v>0.91000396381272153</v>
      </c>
      <c r="CG129" s="254">
        <f t="shared" si="2392"/>
        <v>0.90799291177019215</v>
      </c>
      <c r="CH129" s="254">
        <f t="shared" si="2392"/>
        <v>0.90230950382391351</v>
      </c>
      <c r="CI129" s="254">
        <f t="shared" si="2392"/>
        <v>0.90142930423428469</v>
      </c>
      <c r="CJ129" s="254">
        <f t="shared" si="2392"/>
        <v>0.89822910837530312</v>
      </c>
      <c r="CK129" s="254">
        <f t="shared" si="2392"/>
        <v>0.89489484238015293</v>
      </c>
      <c r="CL129" s="254">
        <f t="shared" si="2392"/>
        <v>0.89048218615929853</v>
      </c>
      <c r="CM129" s="254">
        <f t="shared" ref="CM129:EX129" si="2393">CM110/$Z110</f>
        <v>0.88582470621152765</v>
      </c>
      <c r="CN129" s="254">
        <f t="shared" si="2393"/>
        <v>0.88310249953366904</v>
      </c>
      <c r="CO129" s="254">
        <f t="shared" si="2393"/>
        <v>0.88110893490020514</v>
      </c>
      <c r="CP129" s="254">
        <f t="shared" si="2393"/>
        <v>0.882362199216564</v>
      </c>
      <c r="CQ129" s="254">
        <f t="shared" si="2393"/>
        <v>0.87369427345644468</v>
      </c>
      <c r="CR129" s="254">
        <f t="shared" si="2393"/>
        <v>0.87494753777280354</v>
      </c>
      <c r="CS129" s="254">
        <f t="shared" si="2393"/>
        <v>0.86918252191755263</v>
      </c>
      <c r="CT129" s="254">
        <f t="shared" si="2393"/>
        <v>0.86665850587576942</v>
      </c>
      <c r="CU129" s="254">
        <f t="shared" si="2393"/>
        <v>0.86709569110240625</v>
      </c>
      <c r="CV129" s="254">
        <f t="shared" si="2393"/>
        <v>0.86314353665360932</v>
      </c>
      <c r="CW129" s="254">
        <f t="shared" si="2393"/>
        <v>0.85161350494310761</v>
      </c>
      <c r="CX129" s="254">
        <f t="shared" si="2393"/>
        <v>0.85548988061928743</v>
      </c>
      <c r="CY129" s="254">
        <f t="shared" si="2393"/>
        <v>0.85048265249020694</v>
      </c>
      <c r="CZ129" s="254">
        <f t="shared" si="2393"/>
        <v>0.84590095131505305</v>
      </c>
      <c r="DA129" s="254">
        <f t="shared" si="2393"/>
        <v>0.84366256295467257</v>
      </c>
      <c r="DB129" s="254">
        <f t="shared" si="2393"/>
        <v>0.84009513150531623</v>
      </c>
      <c r="DC129" s="254">
        <f t="shared" si="2393"/>
        <v>0.84018256855064355</v>
      </c>
      <c r="DD129" s="254">
        <f t="shared" si="2393"/>
        <v>0.83707563887334446</v>
      </c>
      <c r="DE129" s="254">
        <f t="shared" si="2393"/>
        <v>0.83585152023876141</v>
      </c>
      <c r="DF129" s="254">
        <f t="shared" si="2393"/>
        <v>0.83646940869240816</v>
      </c>
      <c r="DG129" s="254">
        <f t="shared" si="2393"/>
        <v>0.83371222719641869</v>
      </c>
      <c r="DH129" s="254">
        <f t="shared" si="2393"/>
        <v>0.83499463719455325</v>
      </c>
      <c r="DI129" s="254">
        <f t="shared" si="2393"/>
        <v>0.8378159391904495</v>
      </c>
      <c r="DJ129" s="254">
        <f t="shared" si="2393"/>
        <v>0.83815402909904857</v>
      </c>
      <c r="DK129" s="254">
        <f t="shared" si="2393"/>
        <v>0.84034578436858776</v>
      </c>
      <c r="DL129" s="254">
        <f t="shared" si="2393"/>
        <v>0.84197211341167677</v>
      </c>
      <c r="DM129" s="254">
        <f t="shared" si="2393"/>
        <v>0.84386658272710302</v>
      </c>
      <c r="DN129" s="254">
        <f t="shared" si="2393"/>
        <v>0.84548125349748171</v>
      </c>
      <c r="DO129" s="254">
        <f t="shared" si="2393"/>
        <v>0.84790034508487222</v>
      </c>
      <c r="DP129" s="254">
        <f t="shared" si="2393"/>
        <v>0.85030777839955218</v>
      </c>
      <c r="DQ129" s="254">
        <f t="shared" si="2393"/>
        <v>0.85174757507927623</v>
      </c>
      <c r="DR129" s="254">
        <f t="shared" si="2393"/>
        <v>0.85542576011938054</v>
      </c>
      <c r="DS129" s="254">
        <f t="shared" si="2393"/>
        <v>0.85555400111919411</v>
      </c>
      <c r="DT129" s="254">
        <f t="shared" si="2393"/>
        <v>0.85521591121059493</v>
      </c>
      <c r="DU129" s="254">
        <f t="shared" si="2393"/>
        <v>0.85986756202201076</v>
      </c>
      <c r="DV129" s="254">
        <f t="shared" si="2393"/>
        <v>0.85733188770751712</v>
      </c>
      <c r="DW129" s="254">
        <f t="shared" si="2393"/>
        <v>0.85985007461294527</v>
      </c>
      <c r="DX129" s="254">
        <f t="shared" si="2393"/>
        <v>0.86398293228875211</v>
      </c>
      <c r="DY129" s="254">
        <f t="shared" si="2393"/>
        <v>0.86714232419324755</v>
      </c>
      <c r="DZ129" s="254">
        <f t="shared" si="2393"/>
        <v>0.86913005969035639</v>
      </c>
      <c r="EA129" s="254">
        <f t="shared" si="2393"/>
        <v>0.86722393210221982</v>
      </c>
      <c r="EB129" s="254">
        <f t="shared" si="2393"/>
        <v>0.86715398246595787</v>
      </c>
      <c r="EC129" s="254">
        <f t="shared" si="2393"/>
        <v>0.87083216750606229</v>
      </c>
      <c r="ED129" s="254">
        <f t="shared" si="2393"/>
        <v>0.87230693900391731</v>
      </c>
      <c r="EE129" s="254">
        <f t="shared" si="2393"/>
        <v>0.87235940123111355</v>
      </c>
      <c r="EF129" s="254">
        <f t="shared" si="2393"/>
        <v>0.8762008020891624</v>
      </c>
      <c r="EG129" s="254">
        <f t="shared" si="2393"/>
        <v>0.87433547845551207</v>
      </c>
      <c r="EH129" s="254">
        <f t="shared" si="2393"/>
        <v>0.87815939190449543</v>
      </c>
      <c r="EI129" s="254">
        <f t="shared" si="2393"/>
        <v>0.87646311322514447</v>
      </c>
      <c r="EJ129" s="254">
        <f t="shared" si="2393"/>
        <v>0.87548381831747801</v>
      </c>
      <c r="EK129" s="254">
        <f t="shared" si="2393"/>
        <v>0.87347276627494874</v>
      </c>
      <c r="EL129" s="254">
        <f t="shared" si="2393"/>
        <v>0.87606090281663873</v>
      </c>
      <c r="EM129" s="254">
        <f t="shared" si="2393"/>
        <v>0.87957587203879872</v>
      </c>
      <c r="EN129" s="254">
        <f t="shared" si="2393"/>
        <v>0.88064260399179251</v>
      </c>
      <c r="EO129" s="254">
        <f t="shared" si="2393"/>
        <v>0.88184340608095513</v>
      </c>
      <c r="EP129" s="254">
        <f t="shared" si="2393"/>
        <v>0.8832482279425482</v>
      </c>
      <c r="EQ129" s="254">
        <f t="shared" si="2393"/>
        <v>0.88169184853572102</v>
      </c>
      <c r="ER129" s="254">
        <f t="shared" si="2393"/>
        <v>0.88078833240067145</v>
      </c>
      <c r="ES129" s="254">
        <f t="shared" si="2393"/>
        <v>0.88673405148293238</v>
      </c>
      <c r="ET129" s="254">
        <f t="shared" si="2393"/>
        <v>0.88695555866442832</v>
      </c>
      <c r="EU129" s="254">
        <f t="shared" si="2393"/>
        <v>0.89274972020145493</v>
      </c>
      <c r="EV129" s="254">
        <f t="shared" si="2393"/>
        <v>0.89627051855997009</v>
      </c>
      <c r="EW129" s="254">
        <f t="shared" si="2393"/>
        <v>0.90031593919044939</v>
      </c>
      <c r="EX129" s="254">
        <f t="shared" si="2393"/>
        <v>0.90004779891811226</v>
      </c>
      <c r="EY129" s="254">
        <f t="shared" ref="EY129:FY129" si="2394">EY110/$Z110</f>
        <v>0.89987292482745751</v>
      </c>
      <c r="EZ129" s="254">
        <f t="shared" si="2394"/>
        <v>0.89983795000932654</v>
      </c>
      <c r="FA129" s="254">
        <f t="shared" si="2394"/>
        <v>0.90421563141205008</v>
      </c>
      <c r="FB129" s="254">
        <f t="shared" si="2394"/>
        <v>0.90352196418578623</v>
      </c>
      <c r="FC129" s="254">
        <f t="shared" si="2394"/>
        <v>0.90652979854504756</v>
      </c>
      <c r="FD129" s="254">
        <f t="shared" si="2394"/>
        <v>0.90177905241559397</v>
      </c>
      <c r="FE129" s="254">
        <f t="shared" si="2394"/>
        <v>0.89318107629173649</v>
      </c>
      <c r="FF129" s="254">
        <f t="shared" si="2394"/>
        <v>0.88929887147920161</v>
      </c>
      <c r="FG129" s="254">
        <f t="shared" si="2394"/>
        <v>0.8774657246782317</v>
      </c>
      <c r="FH129" s="254">
        <f t="shared" si="2394"/>
        <v>0.87126352359634396</v>
      </c>
      <c r="FI129" s="254">
        <f t="shared" si="2394"/>
        <v>0.86457750419697821</v>
      </c>
      <c r="FJ129" s="254">
        <f t="shared" si="2394"/>
        <v>0.85853268979667974</v>
      </c>
      <c r="FK129" s="254">
        <f t="shared" si="2394"/>
        <v>0.85513430330162266</v>
      </c>
      <c r="FL129" s="254">
        <f t="shared" si="2394"/>
        <v>0.85015622085431808</v>
      </c>
      <c r="FM129" s="254">
        <f t="shared" si="2394"/>
        <v>0.83759443200895345</v>
      </c>
      <c r="FN129" s="254">
        <f t="shared" si="2394"/>
        <v>0.83432428651371005</v>
      </c>
      <c r="FO129" s="254">
        <f t="shared" si="2394"/>
        <v>0.83515202387614251</v>
      </c>
      <c r="FP129" s="254">
        <f t="shared" si="2394"/>
        <v>0.83715724678231673</v>
      </c>
      <c r="FQ129" s="254">
        <f t="shared" si="2394"/>
        <v>0.8394306099608283</v>
      </c>
      <c r="FR129" s="254">
        <f t="shared" si="2394"/>
        <v>0.83656267487409075</v>
      </c>
      <c r="FS129" s="254">
        <f t="shared" si="2394"/>
        <v>0.84038075918671884</v>
      </c>
      <c r="FT129" s="254">
        <f t="shared" si="2394"/>
        <v>0.84071301995896286</v>
      </c>
      <c r="FU129" s="254">
        <f t="shared" si="2394"/>
        <v>0.84264246409252008</v>
      </c>
      <c r="FV129" s="254">
        <f t="shared" si="2394"/>
        <v>0.84261914754709943</v>
      </c>
      <c r="FW129" s="254">
        <f t="shared" si="2394"/>
        <v>0.84339442268233533</v>
      </c>
      <c r="FX129" s="254">
        <f t="shared" si="2394"/>
        <v>0.84593009699682897</v>
      </c>
      <c r="FY129" s="254">
        <f t="shared" si="2394"/>
        <v>0.84922938817384808</v>
      </c>
      <c r="FZ129" s="254">
        <f t="shared" ref="FZ129:GA129" si="2395">FZ110/$Z110</f>
        <v>0.84741069763103893</v>
      </c>
      <c r="GA129" s="254">
        <f t="shared" si="2395"/>
        <v>0.84174477709382567</v>
      </c>
      <c r="GB129" s="254">
        <f t="shared" ref="GB129:GC129" si="2396">GB110/$Z110</f>
        <v>0.84250256481999608</v>
      </c>
      <c r="GC129" s="254">
        <f t="shared" si="2396"/>
        <v>0.83963462973325864</v>
      </c>
      <c r="GD129" s="254">
        <f t="shared" ref="GD129:GE129" si="2397">GD110/$Z110</f>
        <v>0.82680470061555666</v>
      </c>
      <c r="GE129" s="254">
        <f t="shared" si="2397"/>
        <v>0.80956794441335556</v>
      </c>
      <c r="GF129" s="254">
        <f t="shared" ref="GF129:GI129" si="2398">GF110/$Z110</f>
        <v>0.79817198283902246</v>
      </c>
      <c r="GG129" s="254">
        <f t="shared" si="2398"/>
        <v>0.79428394889013232</v>
      </c>
      <c r="GH129" s="254">
        <f t="shared" si="2398"/>
        <v>0.78885119380712543</v>
      </c>
      <c r="GI129" s="254">
        <f t="shared" si="2398"/>
        <v>0.78380899085991429</v>
      </c>
      <c r="GJ129" s="254">
        <f t="shared" ref="GJ129:GK129" si="2399">GJ110/$Z110</f>
        <v>0.78000256481999641</v>
      </c>
      <c r="GK129" s="254">
        <f t="shared" si="2399"/>
        <v>0.7798510072747622</v>
      </c>
      <c r="GL129" s="254">
        <f t="shared" ref="GL129:GM129" si="2400">GL110/$Z110</f>
        <v>0.78429280917739241</v>
      </c>
      <c r="GM129" s="254">
        <f t="shared" si="2400"/>
        <v>0.78322607722439852</v>
      </c>
    </row>
    <row r="130" spans="1:195" s="12" customFormat="1" ht="15">
      <c r="A130" s="247" t="s">
        <v>53</v>
      </c>
      <c r="B130" s="256"/>
      <c r="C130" s="256"/>
      <c r="D130" s="256"/>
      <c r="E130" s="256"/>
      <c r="F130" s="256"/>
      <c r="G130" s="256"/>
      <c r="H130" s="256"/>
      <c r="I130" s="256"/>
      <c r="J130" s="256"/>
      <c r="K130" s="256"/>
      <c r="L130" s="256"/>
      <c r="M130" s="254">
        <f t="shared" ref="M130:Y130" si="2401">M111/$Z111</f>
        <v>0.94899845387390491</v>
      </c>
      <c r="N130" s="254">
        <f t="shared" si="2401"/>
        <v>0.95332073526885419</v>
      </c>
      <c r="O130" s="254">
        <f t="shared" si="2401"/>
        <v>0.95588386875107378</v>
      </c>
      <c r="P130" s="254">
        <f t="shared" si="2401"/>
        <v>0.96417797629273327</v>
      </c>
      <c r="Q130" s="254">
        <f t="shared" si="2401"/>
        <v>0.96270743858443564</v>
      </c>
      <c r="R130" s="254">
        <f t="shared" si="2401"/>
        <v>0.96418484796426729</v>
      </c>
      <c r="S130" s="254">
        <f t="shared" si="2401"/>
        <v>0.96807421405256822</v>
      </c>
      <c r="T130" s="254">
        <f t="shared" si="2401"/>
        <v>0.96685792819103245</v>
      </c>
      <c r="U130" s="254">
        <f t="shared" si="2401"/>
        <v>0.97459543033842977</v>
      </c>
      <c r="V130" s="254">
        <f t="shared" si="2401"/>
        <v>0.98031953272633554</v>
      </c>
      <c r="W130" s="254">
        <f t="shared" si="2401"/>
        <v>0.98707438584435658</v>
      </c>
      <c r="X130" s="254">
        <f t="shared" si="2401"/>
        <v>0.99839890053255465</v>
      </c>
      <c r="Y130" s="254">
        <f t="shared" si="2401"/>
        <v>1.000075588386875</v>
      </c>
      <c r="Z130" s="254">
        <f t="shared" si="2381"/>
        <v>1</v>
      </c>
      <c r="AA130" s="254">
        <f t="shared" ref="AA130:CL130" si="2402">AA111/$Z111</f>
        <v>0.99828895378800886</v>
      </c>
      <c r="AB130" s="254">
        <f t="shared" si="2402"/>
        <v>0.99815152035732679</v>
      </c>
      <c r="AC130" s="254">
        <f t="shared" si="2402"/>
        <v>1.0033739907232433</v>
      </c>
      <c r="AD130" s="254">
        <f t="shared" si="2402"/>
        <v>1.0136402679951899</v>
      </c>
      <c r="AE130" s="254">
        <f t="shared" si="2402"/>
        <v>1.0203332760694039</v>
      </c>
      <c r="AF130" s="254">
        <f t="shared" si="2402"/>
        <v>1.0226833877340664</v>
      </c>
      <c r="AG130" s="254">
        <f t="shared" si="2402"/>
        <v>1.0202851743686652</v>
      </c>
      <c r="AH130" s="254">
        <f t="shared" si="2402"/>
        <v>1.0236522934203744</v>
      </c>
      <c r="AI130" s="254">
        <f t="shared" si="2402"/>
        <v>1.0257618965813435</v>
      </c>
      <c r="AJ130" s="254">
        <f t="shared" si="2402"/>
        <v>1.0258512283112868</v>
      </c>
      <c r="AK130" s="254">
        <f t="shared" si="2402"/>
        <v>1.0338154956193095</v>
      </c>
      <c r="AL130" s="254">
        <f t="shared" si="2402"/>
        <v>1.0415873561243771</v>
      </c>
      <c r="AM130" s="254">
        <f t="shared" si="2402"/>
        <v>1.04997079539598</v>
      </c>
      <c r="AN130" s="254">
        <f t="shared" si="2402"/>
        <v>1.0507404226077994</v>
      </c>
      <c r="AO130" s="254">
        <f t="shared" si="2402"/>
        <v>1.0524720838343928</v>
      </c>
      <c r="AP130" s="254">
        <f t="shared" si="2402"/>
        <v>1.0517505583233122</v>
      </c>
      <c r="AQ130" s="254">
        <f t="shared" si="2402"/>
        <v>1.0463219378113728</v>
      </c>
      <c r="AR130" s="254">
        <f t="shared" si="2402"/>
        <v>1.04764129874592</v>
      </c>
      <c r="AS130" s="254">
        <f t="shared" si="2402"/>
        <v>1.0474557636144994</v>
      </c>
      <c r="AT130" s="254">
        <f t="shared" si="2402"/>
        <v>1.0483353375708642</v>
      </c>
      <c r="AU130" s="254">
        <f t="shared" si="2402"/>
        <v>1.0545404569661572</v>
      </c>
      <c r="AV130" s="254">
        <f t="shared" si="2402"/>
        <v>1.0511939529290499</v>
      </c>
      <c r="AW130" s="254">
        <f t="shared" si="2402"/>
        <v>1.0478749355780794</v>
      </c>
      <c r="AX130" s="254">
        <f t="shared" si="2402"/>
        <v>1.0493660883009792</v>
      </c>
      <c r="AY130" s="254">
        <f t="shared" si="2402"/>
        <v>1.0538670331558153</v>
      </c>
      <c r="AZ130" s="254">
        <f t="shared" si="2402"/>
        <v>1.0510015461260953</v>
      </c>
      <c r="BA130" s="254">
        <f t="shared" si="2402"/>
        <v>1.0480054973372273</v>
      </c>
      <c r="BB130" s="254">
        <f t="shared" si="2402"/>
        <v>1.0445902765847794</v>
      </c>
      <c r="BC130" s="254">
        <f t="shared" si="2402"/>
        <v>1.0513313863597318</v>
      </c>
      <c r="BD130" s="254">
        <f t="shared" si="2402"/>
        <v>1.0392990895035217</v>
      </c>
      <c r="BE130" s="254">
        <f t="shared" si="2402"/>
        <v>1.0224222642157705</v>
      </c>
      <c r="BF130" s="254">
        <f t="shared" si="2402"/>
        <v>1.0171723071637173</v>
      </c>
      <c r="BG130" s="254">
        <f t="shared" si="2402"/>
        <v>1.0152070091049645</v>
      </c>
      <c r="BH130" s="254">
        <f t="shared" si="2402"/>
        <v>1.0177426559010478</v>
      </c>
      <c r="BI130" s="254">
        <f t="shared" si="2402"/>
        <v>1.0261123518295825</v>
      </c>
      <c r="BJ130" s="254">
        <f t="shared" si="2402"/>
        <v>1.0238584435663973</v>
      </c>
      <c r="BK130" s="254">
        <f t="shared" si="2402"/>
        <v>1.013386016148428</v>
      </c>
      <c r="BL130" s="254">
        <f t="shared" si="2402"/>
        <v>1.0162515031781481</v>
      </c>
      <c r="BM130" s="254">
        <f t="shared" si="2402"/>
        <v>1.0231712764129874</v>
      </c>
      <c r="BN130" s="254">
        <f t="shared" si="2402"/>
        <v>1.0268201339975949</v>
      </c>
      <c r="BO130" s="254">
        <f t="shared" si="2402"/>
        <v>1.0296306476550421</v>
      </c>
      <c r="BP130" s="254">
        <f t="shared" si="2402"/>
        <v>1.0489537880089332</v>
      </c>
      <c r="BQ130" s="254">
        <f t="shared" si="2402"/>
        <v>1.0739804157361279</v>
      </c>
      <c r="BR130" s="254">
        <f t="shared" si="2402"/>
        <v>1.0870159766363168</v>
      </c>
      <c r="BS130" s="254">
        <f t="shared" si="2402"/>
        <v>1.0822813949493213</v>
      </c>
      <c r="BT130" s="254">
        <f t="shared" si="2402"/>
        <v>1.0830097921319362</v>
      </c>
      <c r="BU130" s="254">
        <f t="shared" si="2402"/>
        <v>1.0803023535475005</v>
      </c>
      <c r="BV130" s="254">
        <f t="shared" si="2402"/>
        <v>1.085937124205463</v>
      </c>
      <c r="BW130" s="254">
        <f t="shared" si="2402"/>
        <v>1.0897990036076275</v>
      </c>
      <c r="BX130" s="254">
        <f t="shared" si="2402"/>
        <v>1.0871190517093283</v>
      </c>
      <c r="BY130" s="254">
        <f t="shared" si="2402"/>
        <v>1.0863631678405772</v>
      </c>
      <c r="BZ130" s="254">
        <f t="shared" si="2402"/>
        <v>1.0787424841092597</v>
      </c>
      <c r="CA130" s="254">
        <f t="shared" si="2402"/>
        <v>1.0792509878027829</v>
      </c>
      <c r="CB130" s="254">
        <f t="shared" si="2402"/>
        <v>1.075554028517437</v>
      </c>
      <c r="CC130" s="254">
        <f t="shared" si="2402"/>
        <v>1.0694725992097578</v>
      </c>
      <c r="CD130" s="254">
        <f t="shared" si="2402"/>
        <v>1.0661604535303213</v>
      </c>
      <c r="CE130" s="254">
        <f t="shared" si="2402"/>
        <v>1.0710874420202714</v>
      </c>
      <c r="CF130" s="254">
        <f t="shared" si="2402"/>
        <v>1.0666071121800378</v>
      </c>
      <c r="CG130" s="254">
        <f t="shared" si="2402"/>
        <v>1.0648204775811716</v>
      </c>
      <c r="CH130" s="254">
        <f t="shared" si="2402"/>
        <v>1.0561552997766708</v>
      </c>
      <c r="CI130" s="254">
        <f t="shared" si="2402"/>
        <v>1.0564851400103077</v>
      </c>
      <c r="CJ130" s="254">
        <f t="shared" si="2402"/>
        <v>1.0589108400618452</v>
      </c>
      <c r="CK130" s="254">
        <f t="shared" si="2402"/>
        <v>1.0545679436522937</v>
      </c>
      <c r="CL130" s="254">
        <f t="shared" si="2402"/>
        <v>1.0549252705720669</v>
      </c>
      <c r="CM130" s="254">
        <f t="shared" ref="CM130:EX130" si="2403">CM111/$Z111</f>
        <v>1.0486514344614328</v>
      </c>
      <c r="CN130" s="254">
        <f t="shared" si="2403"/>
        <v>1.0485483593884213</v>
      </c>
      <c r="CO130" s="254">
        <f t="shared" si="2403"/>
        <v>1.0431540972341522</v>
      </c>
      <c r="CP130" s="254">
        <f t="shared" si="2403"/>
        <v>1.0451606253221097</v>
      </c>
      <c r="CQ130" s="254">
        <f t="shared" si="2403"/>
        <v>1.0363992441161314</v>
      </c>
      <c r="CR130" s="254">
        <f t="shared" si="2403"/>
        <v>1.0349561930939701</v>
      </c>
      <c r="CS130" s="254">
        <f t="shared" si="2403"/>
        <v>1.0322487545095345</v>
      </c>
      <c r="CT130" s="254">
        <f t="shared" si="2403"/>
        <v>1.0276653495962893</v>
      </c>
      <c r="CU130" s="254">
        <f t="shared" si="2403"/>
        <v>1.0262154269025943</v>
      </c>
      <c r="CV130" s="254">
        <f t="shared" si="2403"/>
        <v>1.0155574643532039</v>
      </c>
      <c r="CW130" s="254">
        <f t="shared" si="2403"/>
        <v>1.0093111149287066</v>
      </c>
      <c r="CX130" s="254">
        <f t="shared" si="2403"/>
        <v>1.0085140010307507</v>
      </c>
      <c r="CY130" s="254">
        <f t="shared" si="2403"/>
        <v>1.0016560728397184</v>
      </c>
      <c r="CZ130" s="254">
        <f t="shared" si="2403"/>
        <v>0.9919120426043635</v>
      </c>
      <c r="DA130" s="254">
        <f t="shared" si="2403"/>
        <v>0.9949836797801066</v>
      </c>
      <c r="DB130" s="254">
        <f t="shared" si="2403"/>
        <v>0.98608486514344629</v>
      </c>
      <c r="DC130" s="254">
        <f t="shared" si="2403"/>
        <v>0.98462119910668267</v>
      </c>
      <c r="DD130" s="254">
        <f t="shared" si="2403"/>
        <v>0.98204432228139482</v>
      </c>
      <c r="DE130" s="254">
        <f t="shared" si="2403"/>
        <v>0.97990036076275555</v>
      </c>
      <c r="DF130" s="254">
        <f t="shared" si="2403"/>
        <v>0.98017522762411957</v>
      </c>
      <c r="DG130" s="254">
        <f t="shared" si="2403"/>
        <v>0.97601786634598864</v>
      </c>
      <c r="DH130" s="254">
        <f t="shared" si="2403"/>
        <v>0.97559869438240854</v>
      </c>
      <c r="DI130" s="254">
        <f t="shared" si="2403"/>
        <v>0.97471912042604358</v>
      </c>
      <c r="DJ130" s="254">
        <f t="shared" si="2403"/>
        <v>0.9710565194983678</v>
      </c>
      <c r="DK130" s="254">
        <f t="shared" si="2403"/>
        <v>0.96865830613296666</v>
      </c>
      <c r="DL130" s="254">
        <f t="shared" si="2403"/>
        <v>0.9694141900017178</v>
      </c>
      <c r="DM130" s="254">
        <f t="shared" si="2403"/>
        <v>0.96358701254080048</v>
      </c>
      <c r="DN130" s="254">
        <f t="shared" si="2403"/>
        <v>0.96233636832159408</v>
      </c>
      <c r="DO130" s="254">
        <f t="shared" si="2403"/>
        <v>0.96232949665005996</v>
      </c>
      <c r="DP130" s="254">
        <f t="shared" si="2403"/>
        <v>0.9607902422264214</v>
      </c>
      <c r="DQ130" s="254">
        <f t="shared" si="2403"/>
        <v>0.95649544751760862</v>
      </c>
      <c r="DR130" s="254">
        <f t="shared" si="2403"/>
        <v>0.95720322968562099</v>
      </c>
      <c r="DS130" s="254">
        <f t="shared" si="2403"/>
        <v>0.9550249098093111</v>
      </c>
      <c r="DT130" s="254">
        <f t="shared" si="2403"/>
        <v>0.95560900188970954</v>
      </c>
      <c r="DU130" s="254">
        <f t="shared" si="2403"/>
        <v>0.95720322968562099</v>
      </c>
      <c r="DV130" s="254">
        <f t="shared" si="2403"/>
        <v>0.95713451297027985</v>
      </c>
      <c r="DW130" s="254">
        <f t="shared" si="2403"/>
        <v>0.96030235354750038</v>
      </c>
      <c r="DX130" s="254">
        <f t="shared" si="2403"/>
        <v>0.96539426215426904</v>
      </c>
      <c r="DY130" s="254">
        <f t="shared" si="2403"/>
        <v>0.97423810341865658</v>
      </c>
      <c r="DZ130" s="254">
        <f t="shared" si="2403"/>
        <v>0.97252018553513142</v>
      </c>
      <c r="EA130" s="254">
        <f t="shared" si="2403"/>
        <v>0.96929049991410399</v>
      </c>
      <c r="EB130" s="254">
        <f t="shared" si="2403"/>
        <v>0.96584092080398543</v>
      </c>
      <c r="EC130" s="254">
        <f t="shared" si="2403"/>
        <v>0.96744202027143078</v>
      </c>
      <c r="ED130" s="254">
        <f t="shared" si="2403"/>
        <v>0.96384813605909625</v>
      </c>
      <c r="EE130" s="254">
        <f t="shared" si="2403"/>
        <v>0.95977323483937449</v>
      </c>
      <c r="EF130" s="254">
        <f t="shared" si="2403"/>
        <v>0.95901047929908956</v>
      </c>
      <c r="EG130" s="254">
        <f t="shared" si="2403"/>
        <v>0.95846074557636141</v>
      </c>
      <c r="EH130" s="254">
        <f t="shared" si="2403"/>
        <v>0.95892801924068038</v>
      </c>
      <c r="EI130" s="254">
        <f t="shared" si="2403"/>
        <v>0.9561243772547674</v>
      </c>
      <c r="EJ130" s="254">
        <f t="shared" si="2403"/>
        <v>0.9535612437725477</v>
      </c>
      <c r="EK130" s="254">
        <f t="shared" si="2403"/>
        <v>0.94936265246521223</v>
      </c>
      <c r="EL130" s="254">
        <f t="shared" si="2403"/>
        <v>0.95409036248067336</v>
      </c>
      <c r="EM130" s="254">
        <f t="shared" si="2403"/>
        <v>0.95920288610204441</v>
      </c>
      <c r="EN130" s="254">
        <f t="shared" si="2403"/>
        <v>0.96114756914619492</v>
      </c>
      <c r="EO130" s="254">
        <f t="shared" si="2403"/>
        <v>0.96224703659165089</v>
      </c>
      <c r="EP130" s="254">
        <f t="shared" si="2403"/>
        <v>0.96369008761381203</v>
      </c>
      <c r="EQ130" s="254">
        <f t="shared" si="2403"/>
        <v>0.96731833018381719</v>
      </c>
      <c r="ER130" s="254">
        <f t="shared" si="2403"/>
        <v>0.96706407833705543</v>
      </c>
      <c r="ES130" s="254">
        <f t="shared" si="2403"/>
        <v>0.96764817041745399</v>
      </c>
      <c r="ET130" s="254">
        <f t="shared" si="2403"/>
        <v>0.96763442707438574</v>
      </c>
      <c r="EU130" s="254">
        <f t="shared" si="2403"/>
        <v>0.97346847620683719</v>
      </c>
      <c r="EV130" s="254">
        <f t="shared" si="2403"/>
        <v>0.97836110633911688</v>
      </c>
      <c r="EW130" s="254">
        <f t="shared" si="2403"/>
        <v>0.98194811887991751</v>
      </c>
      <c r="EX130" s="254">
        <f t="shared" si="2403"/>
        <v>0.98282082116474823</v>
      </c>
      <c r="EY130" s="254">
        <f t="shared" ref="EY130:FY130" si="2404">EY111/$Z111</f>
        <v>0.9762789898642843</v>
      </c>
      <c r="EZ130" s="254">
        <f t="shared" si="2404"/>
        <v>0.9786634598866174</v>
      </c>
      <c r="FA130" s="254">
        <f t="shared" si="2404"/>
        <v>0.97853976979900348</v>
      </c>
      <c r="FB130" s="254">
        <f t="shared" si="2404"/>
        <v>0.98183817213537183</v>
      </c>
      <c r="FC130" s="254">
        <f t="shared" si="2404"/>
        <v>0.98324686479986245</v>
      </c>
      <c r="FD130" s="254">
        <f t="shared" si="2404"/>
        <v>0.98462119910668267</v>
      </c>
      <c r="FE130" s="254">
        <f t="shared" si="2404"/>
        <v>0.98846933516577895</v>
      </c>
      <c r="FF130" s="254">
        <f t="shared" si="2404"/>
        <v>0.99125923380862402</v>
      </c>
      <c r="FG130" s="254">
        <f t="shared" si="2404"/>
        <v>0.98814636660367638</v>
      </c>
      <c r="FH130" s="254">
        <f t="shared" si="2404"/>
        <v>0.98279333447861195</v>
      </c>
      <c r="FI130" s="254">
        <f t="shared" si="2404"/>
        <v>0.9838515718948635</v>
      </c>
      <c r="FJ130" s="254">
        <f t="shared" si="2404"/>
        <v>0.98290328122315762</v>
      </c>
      <c r="FK130" s="254">
        <f t="shared" si="2404"/>
        <v>0.99413159250987804</v>
      </c>
      <c r="FL130" s="254">
        <f t="shared" si="2404"/>
        <v>0.99165779075760163</v>
      </c>
      <c r="FM130" s="254">
        <f t="shared" si="2404"/>
        <v>0.99446830441504885</v>
      </c>
      <c r="FN130" s="254">
        <f t="shared" si="2404"/>
        <v>0.98931455076447339</v>
      </c>
      <c r="FO130" s="254">
        <f t="shared" si="2404"/>
        <v>0.99127297715169205</v>
      </c>
      <c r="FP130" s="254">
        <f t="shared" si="2404"/>
        <v>0.99279848823226247</v>
      </c>
      <c r="FQ130" s="254">
        <f t="shared" si="2404"/>
        <v>0.98904655557464338</v>
      </c>
      <c r="FR130" s="254">
        <f t="shared" si="2404"/>
        <v>0.9867170589245835</v>
      </c>
      <c r="FS130" s="254">
        <f t="shared" si="2404"/>
        <v>0.98624291358873051</v>
      </c>
      <c r="FT130" s="254">
        <f t="shared" si="2404"/>
        <v>0.98752791616560742</v>
      </c>
      <c r="FU130" s="254">
        <f t="shared" si="2404"/>
        <v>0.99115615873561247</v>
      </c>
      <c r="FV130" s="254">
        <f t="shared" si="2404"/>
        <v>0.99168527744373836</v>
      </c>
      <c r="FW130" s="254">
        <f t="shared" si="2404"/>
        <v>0.98417454045696617</v>
      </c>
      <c r="FX130" s="254">
        <f t="shared" si="2404"/>
        <v>0.99037278818072505</v>
      </c>
      <c r="FY130" s="254">
        <f t="shared" si="2404"/>
        <v>0.99105308366260103</v>
      </c>
      <c r="FZ130" s="254">
        <f t="shared" ref="FZ130:GA130" si="2405">FZ111/$Z111</f>
        <v>0.99362996048788876</v>
      </c>
      <c r="GA130" s="254">
        <f t="shared" si="2405"/>
        <v>0.99198763099123854</v>
      </c>
      <c r="GB130" s="254">
        <f t="shared" ref="GB130:GC130" si="2406">GB111/$Z111</f>
        <v>0.98857928191032451</v>
      </c>
      <c r="GC130" s="254">
        <f t="shared" si="2406"/>
        <v>0.97788008933172987</v>
      </c>
      <c r="GD130" s="254">
        <f t="shared" ref="GD130:GE130" si="2407">GD111/$Z111</f>
        <v>0.95806906029891759</v>
      </c>
      <c r="GE130" s="254">
        <f t="shared" si="2407"/>
        <v>0.93920632193781117</v>
      </c>
      <c r="GF130" s="254">
        <f t="shared" ref="GF130:GI130" si="2408">GF111/$Z111</f>
        <v>0.92648685792819108</v>
      </c>
      <c r="GG130" s="254">
        <f t="shared" si="2408"/>
        <v>0.91257172307163714</v>
      </c>
      <c r="GH130" s="254">
        <f t="shared" si="2408"/>
        <v>0.90684762068373126</v>
      </c>
      <c r="GI130" s="254">
        <f t="shared" si="2408"/>
        <v>0.89935062704002755</v>
      </c>
      <c r="GJ130" s="254">
        <f t="shared" ref="GJ130:GK130" si="2409">GJ111/$Z111</f>
        <v>0.88543549218347373</v>
      </c>
      <c r="GK130" s="254">
        <f t="shared" si="2409"/>
        <v>0.87621370898471052</v>
      </c>
      <c r="GL130" s="254">
        <f t="shared" ref="GL130:GM130" si="2410">GL111/$Z111</f>
        <v>0.87235182958254598</v>
      </c>
      <c r="GM130" s="254">
        <f t="shared" si="2410"/>
        <v>0.86477924755196689</v>
      </c>
    </row>
    <row r="131" spans="1:195" s="12" customFormat="1" ht="15">
      <c r="A131" s="247" t="s">
        <v>13</v>
      </c>
      <c r="B131" s="256"/>
      <c r="C131" s="256"/>
      <c r="D131" s="256"/>
      <c r="E131" s="256"/>
      <c r="F131" s="256"/>
      <c r="G131" s="256"/>
      <c r="H131" s="256"/>
      <c r="I131" s="256"/>
      <c r="J131" s="256"/>
      <c r="K131" s="256"/>
      <c r="L131" s="256"/>
      <c r="M131" s="254">
        <f t="shared" ref="M131:Y131" si="2411">M112/$Z112</f>
        <v>0.97622062619017702</v>
      </c>
      <c r="N131" s="254">
        <f t="shared" si="2411"/>
        <v>0.98209780475780795</v>
      </c>
      <c r="O131" s="254">
        <f t="shared" si="2411"/>
        <v>0.98534571922939362</v>
      </c>
      <c r="P131" s="254">
        <f t="shared" si="2411"/>
        <v>0.98702767493789323</v>
      </c>
      <c r="Q131" s="254">
        <f t="shared" si="2411"/>
        <v>0.98848730316768318</v>
      </c>
      <c r="R131" s="254">
        <f t="shared" si="2411"/>
        <v>0.99014025963982932</v>
      </c>
      <c r="S131" s="254">
        <f t="shared" si="2411"/>
        <v>0.99549545195309852</v>
      </c>
      <c r="T131" s="254">
        <f t="shared" si="2411"/>
        <v>1.0011503030420199</v>
      </c>
      <c r="U131" s="254">
        <f t="shared" si="2411"/>
        <v>0.99779605803713822</v>
      </c>
      <c r="V131" s="254">
        <f t="shared" si="2411"/>
        <v>1.0029965877565223</v>
      </c>
      <c r="W131" s="254">
        <f t="shared" si="2411"/>
        <v>1.007897458700254</v>
      </c>
      <c r="X131" s="254">
        <f t="shared" si="2411"/>
        <v>1.0125083372804515</v>
      </c>
      <c r="Y131" s="254">
        <f t="shared" si="2411"/>
        <v>1.0067084900097631</v>
      </c>
      <c r="Z131" s="254">
        <f t="shared" si="2381"/>
        <v>1</v>
      </c>
      <c r="AA131" s="254">
        <f t="shared" ref="AA131:CL131" si="2412">AA112/$Z112</f>
        <v>1.0012179679268447</v>
      </c>
      <c r="AB131" s="254">
        <f t="shared" si="2412"/>
        <v>0.99799905269161238</v>
      </c>
      <c r="AC131" s="254">
        <f t="shared" si="2412"/>
        <v>0.99472213898367334</v>
      </c>
      <c r="AD131" s="254">
        <f t="shared" si="2412"/>
        <v>0.99967134198799434</v>
      </c>
      <c r="AE131" s="254">
        <f t="shared" si="2412"/>
        <v>1.0006379831997758</v>
      </c>
      <c r="AF131" s="254">
        <f t="shared" si="2412"/>
        <v>1.0012759663995516</v>
      </c>
      <c r="AG131" s="254">
        <f t="shared" si="2412"/>
        <v>0.99298218480246703</v>
      </c>
      <c r="AH131" s="254">
        <f t="shared" si="2412"/>
        <v>0.98898029018569178</v>
      </c>
      <c r="AI131" s="254">
        <f t="shared" si="2412"/>
        <v>0.99420981914142936</v>
      </c>
      <c r="AJ131" s="254">
        <f t="shared" si="2412"/>
        <v>0.99912035649727882</v>
      </c>
      <c r="AK131" s="254">
        <f t="shared" si="2412"/>
        <v>1.0080521212941391</v>
      </c>
      <c r="AL131" s="254">
        <f t="shared" si="2412"/>
        <v>1.0187625059206773</v>
      </c>
      <c r="AM131" s="254">
        <f t="shared" si="2412"/>
        <v>1.0228610646586305</v>
      </c>
      <c r="AN131" s="254">
        <f t="shared" si="2412"/>
        <v>1.0259446501242133</v>
      </c>
      <c r="AO131" s="254">
        <f t="shared" si="2412"/>
        <v>1.0286705783414369</v>
      </c>
      <c r="AP131" s="254">
        <f t="shared" si="2412"/>
        <v>1.0278199340750696</v>
      </c>
      <c r="AQ131" s="254">
        <f t="shared" si="2412"/>
        <v>1.0288929058201468</v>
      </c>
      <c r="AR131" s="254">
        <f t="shared" si="2412"/>
        <v>1.0313481744980717</v>
      </c>
      <c r="AS131" s="254">
        <f t="shared" si="2412"/>
        <v>1.0361523813206253</v>
      </c>
      <c r="AT131" s="254">
        <f t="shared" si="2412"/>
        <v>1.0478680728074159</v>
      </c>
      <c r="AU131" s="254">
        <f t="shared" si="2412"/>
        <v>1.0556012025016674</v>
      </c>
      <c r="AV131" s="254">
        <f t="shared" si="2412"/>
        <v>1.0513769804061828</v>
      </c>
      <c r="AW131" s="254">
        <f t="shared" si="2412"/>
        <v>1.0526336139814987</v>
      </c>
      <c r="AX131" s="254">
        <f t="shared" si="2412"/>
        <v>1.0675295550550501</v>
      </c>
      <c r="AY131" s="254">
        <f t="shared" si="2412"/>
        <v>1.0786362625784185</v>
      </c>
      <c r="AZ131" s="254">
        <f t="shared" si="2412"/>
        <v>1.0784622671602979</v>
      </c>
      <c r="BA131" s="254">
        <f t="shared" si="2412"/>
        <v>1.0757170061188388</v>
      </c>
      <c r="BB131" s="254">
        <f t="shared" si="2412"/>
        <v>1.076432320615557</v>
      </c>
      <c r="BC131" s="254">
        <f t="shared" si="2412"/>
        <v>1.0782012740331171</v>
      </c>
      <c r="BD131" s="254">
        <f t="shared" si="2412"/>
        <v>1.0719761046292446</v>
      </c>
      <c r="BE131" s="254">
        <f t="shared" si="2412"/>
        <v>1.072846081719848</v>
      </c>
      <c r="BF131" s="254">
        <f t="shared" si="2412"/>
        <v>1.0692888420604925</v>
      </c>
      <c r="BG131" s="254">
        <f t="shared" si="2412"/>
        <v>1.0672975611642226</v>
      </c>
      <c r="BH131" s="254">
        <f t="shared" si="2412"/>
        <v>1.0713091221931157</v>
      </c>
      <c r="BI131" s="254">
        <f t="shared" si="2412"/>
        <v>1.0787232602874792</v>
      </c>
      <c r="BJ131" s="254">
        <f t="shared" si="2412"/>
        <v>1.0668625726189211</v>
      </c>
      <c r="BK131" s="254">
        <f t="shared" si="2412"/>
        <v>1.0387043141197283</v>
      </c>
      <c r="BL131" s="254">
        <f t="shared" si="2412"/>
        <v>1.0537839170235186</v>
      </c>
      <c r="BM131" s="254">
        <f t="shared" si="2412"/>
        <v>1.06421397569864</v>
      </c>
      <c r="BN131" s="254">
        <f t="shared" si="2412"/>
        <v>1.0705164763994548</v>
      </c>
      <c r="BO131" s="254">
        <f t="shared" si="2412"/>
        <v>1.0717634435626529</v>
      </c>
      <c r="BP131" s="254">
        <f t="shared" si="2412"/>
        <v>1.0933098761732607</v>
      </c>
      <c r="BQ131" s="254">
        <f t="shared" si="2412"/>
        <v>1.1001246967163196</v>
      </c>
      <c r="BR131" s="254">
        <f t="shared" si="2412"/>
        <v>1.1084861431982291</v>
      </c>
      <c r="BS131" s="254">
        <f t="shared" si="2412"/>
        <v>1.1001923616011444</v>
      </c>
      <c r="BT131" s="254">
        <f t="shared" si="2412"/>
        <v>1.1095397821190707</v>
      </c>
      <c r="BU131" s="254">
        <f t="shared" si="2412"/>
        <v>1.112855361475481</v>
      </c>
      <c r="BV131" s="254">
        <f t="shared" si="2412"/>
        <v>1.1208688171211489</v>
      </c>
      <c r="BW131" s="254">
        <f t="shared" si="2412"/>
        <v>1.1303805666450784</v>
      </c>
      <c r="BX131" s="254">
        <f t="shared" si="2412"/>
        <v>1.1223864438236459</v>
      </c>
      <c r="BY131" s="254">
        <f t="shared" si="2412"/>
        <v>1.1133290156692539</v>
      </c>
      <c r="BZ131" s="254">
        <f t="shared" si="2412"/>
        <v>1.0987810654319434</v>
      </c>
      <c r="CA131" s="254">
        <f t="shared" si="2412"/>
        <v>1.1035079409575548</v>
      </c>
      <c r="CB131" s="254">
        <f t="shared" si="2412"/>
        <v>1.0887086640051811</v>
      </c>
      <c r="CC131" s="254">
        <f t="shared" si="2412"/>
        <v>1.0789552541783065</v>
      </c>
      <c r="CD131" s="254">
        <f t="shared" si="2412"/>
        <v>1.0744990381919941</v>
      </c>
      <c r="CE131" s="254">
        <f t="shared" si="2412"/>
        <v>1.0745667030768187</v>
      </c>
      <c r="CF131" s="254">
        <f t="shared" si="2412"/>
        <v>1.0645233008864099</v>
      </c>
      <c r="CG131" s="254">
        <f t="shared" si="2412"/>
        <v>1.0557075330349632</v>
      </c>
      <c r="CH131" s="254">
        <f t="shared" si="2412"/>
        <v>1.0384626538167827</v>
      </c>
      <c r="CI131" s="254">
        <f t="shared" si="2412"/>
        <v>1.042300219427555</v>
      </c>
      <c r="CJ131" s="254">
        <f t="shared" si="2412"/>
        <v>1.0355337309450852</v>
      </c>
      <c r="CK131" s="254">
        <f t="shared" si="2412"/>
        <v>1.0317348309827841</v>
      </c>
      <c r="CL131" s="254">
        <f t="shared" si="2412"/>
        <v>1.0382499927501909</v>
      </c>
      <c r="CM131" s="254">
        <f t="shared" ref="CM131:EX131" si="2413">CM112/$Z112</f>
        <v>1.0318218286918446</v>
      </c>
      <c r="CN131" s="254">
        <f t="shared" si="2413"/>
        <v>1.0301012073348736</v>
      </c>
      <c r="CO131" s="254">
        <f t="shared" si="2413"/>
        <v>1.0282452562082531</v>
      </c>
      <c r="CP131" s="254">
        <f t="shared" si="2413"/>
        <v>1.034692753090835</v>
      </c>
      <c r="CQ131" s="254">
        <f t="shared" si="2413"/>
        <v>1.0335907821094044</v>
      </c>
      <c r="CR131" s="254">
        <f t="shared" si="2413"/>
        <v>1.0350117446907232</v>
      </c>
      <c r="CS131" s="254">
        <f t="shared" si="2413"/>
        <v>1.0352437385815507</v>
      </c>
      <c r="CT131" s="254">
        <f t="shared" si="2413"/>
        <v>1.0362393790296858</v>
      </c>
      <c r="CU131" s="254">
        <f t="shared" si="2413"/>
        <v>1.0310678485466551</v>
      </c>
      <c r="CV131" s="254">
        <f t="shared" si="2413"/>
        <v>1.0235763791553492</v>
      </c>
      <c r="CW131" s="254">
        <f t="shared" si="2413"/>
        <v>1.0247556814337222</v>
      </c>
      <c r="CX131" s="254">
        <f t="shared" si="2413"/>
        <v>1.017428541048419</v>
      </c>
      <c r="CY131" s="254">
        <f t="shared" si="2413"/>
        <v>1.017051550975824</v>
      </c>
      <c r="CZ131" s="254">
        <f t="shared" si="2413"/>
        <v>1.0132913166619943</v>
      </c>
      <c r="DA131" s="254">
        <f t="shared" si="2413"/>
        <v>1.0173125441030051</v>
      </c>
      <c r="DB131" s="254">
        <f t="shared" si="2413"/>
        <v>1.0094537510512223</v>
      </c>
      <c r="DC131" s="254">
        <f t="shared" si="2413"/>
        <v>1.0106040540932422</v>
      </c>
      <c r="DD131" s="254">
        <f t="shared" si="2413"/>
        <v>1.0035475732472376</v>
      </c>
      <c r="DE131" s="254">
        <f t="shared" si="2413"/>
        <v>1.0017882862417957</v>
      </c>
      <c r="DF131" s="254">
        <f t="shared" si="2413"/>
        <v>1.0031319175261717</v>
      </c>
      <c r="DG131" s="254">
        <f t="shared" si="2413"/>
        <v>1.0032092488231141</v>
      </c>
      <c r="DH131" s="254">
        <f t="shared" si="2413"/>
        <v>1.0029965877565226</v>
      </c>
      <c r="DI131" s="254">
        <f t="shared" si="2413"/>
        <v>0.99785405650984538</v>
      </c>
      <c r="DJ131" s="254">
        <f t="shared" si="2413"/>
        <v>0.99986467023035086</v>
      </c>
      <c r="DK131" s="254">
        <f t="shared" si="2413"/>
        <v>0.99892702825492263</v>
      </c>
      <c r="DL131" s="254">
        <f t="shared" si="2413"/>
        <v>1.002551932799103</v>
      </c>
      <c r="DM131" s="254">
        <f t="shared" si="2413"/>
        <v>0.99737073590395442</v>
      </c>
      <c r="DN131" s="254">
        <f t="shared" si="2413"/>
        <v>0.99554378401368748</v>
      </c>
      <c r="DO131" s="254">
        <f t="shared" si="2413"/>
        <v>0.99356216952953547</v>
      </c>
      <c r="DP131" s="254">
        <f t="shared" si="2413"/>
        <v>0.99111656726372854</v>
      </c>
      <c r="DQ131" s="254">
        <f t="shared" si="2413"/>
        <v>0.98738533218625246</v>
      </c>
      <c r="DR131" s="254">
        <f t="shared" si="2413"/>
        <v>0.98733700012566339</v>
      </c>
      <c r="DS131" s="254">
        <f t="shared" si="2413"/>
        <v>0.98611903219881869</v>
      </c>
      <c r="DT131" s="254">
        <f t="shared" si="2413"/>
        <v>0.99169655199079743</v>
      </c>
      <c r="DU131" s="254">
        <f t="shared" si="2413"/>
        <v>0.99647175957699785</v>
      </c>
      <c r="DV131" s="254">
        <f t="shared" si="2413"/>
        <v>0.99820204734608653</v>
      </c>
      <c r="DW131" s="254">
        <f t="shared" si="2413"/>
        <v>0.99594010691051804</v>
      </c>
      <c r="DX131" s="254">
        <f t="shared" si="2413"/>
        <v>1.0032962465321746</v>
      </c>
      <c r="DY131" s="254">
        <f t="shared" si="2413"/>
        <v>1.0136973059709427</v>
      </c>
      <c r="DZ131" s="254">
        <f t="shared" si="2413"/>
        <v>1.015350262443089</v>
      </c>
      <c r="EA131" s="254">
        <f t="shared" si="2413"/>
        <v>1.016906554794057</v>
      </c>
      <c r="EB131" s="254">
        <f t="shared" si="2413"/>
        <v>1.0214497684894297</v>
      </c>
      <c r="EC131" s="254">
        <f t="shared" si="2413"/>
        <v>1.0227257348889811</v>
      </c>
      <c r="ED131" s="254">
        <f t="shared" si="2413"/>
        <v>1.0196518158355163</v>
      </c>
      <c r="EE131" s="254">
        <f t="shared" si="2413"/>
        <v>1.0116093609534949</v>
      </c>
      <c r="EF131" s="254">
        <f t="shared" si="2413"/>
        <v>1.0101014006631159</v>
      </c>
      <c r="EG131" s="254">
        <f t="shared" si="2413"/>
        <v>1.0135813090255292</v>
      </c>
      <c r="EH131" s="254">
        <f t="shared" si="2413"/>
        <v>1.0150796029037903</v>
      </c>
      <c r="EI131" s="254">
        <f t="shared" si="2413"/>
        <v>1.0196614822476342</v>
      </c>
      <c r="EJ131" s="254">
        <f t="shared" si="2413"/>
        <v>1.0171868807454738</v>
      </c>
      <c r="EK131" s="254">
        <f t="shared" si="2413"/>
        <v>1.0153792616794426</v>
      </c>
      <c r="EL131" s="254">
        <f t="shared" si="2413"/>
        <v>1.0201544692656428</v>
      </c>
      <c r="EM131" s="254">
        <f t="shared" si="2413"/>
        <v>1.0219717547437916</v>
      </c>
      <c r="EN131" s="254">
        <f t="shared" si="2413"/>
        <v>1.0253743318092623</v>
      </c>
      <c r="EO131" s="254">
        <f t="shared" si="2413"/>
        <v>1.0264086379058683</v>
      </c>
      <c r="EP131" s="254">
        <f t="shared" si="2413"/>
        <v>1.0389363080105556</v>
      </c>
      <c r="EQ131" s="254">
        <f t="shared" si="2413"/>
        <v>1.0436921827725203</v>
      </c>
      <c r="ER131" s="254">
        <f t="shared" si="2413"/>
        <v>1.0399706141071616</v>
      </c>
      <c r="ES131" s="254">
        <f t="shared" si="2413"/>
        <v>1.0318604943403158</v>
      </c>
      <c r="ET131" s="254">
        <f t="shared" si="2413"/>
        <v>1.0313771737344251</v>
      </c>
      <c r="EU131" s="254">
        <f t="shared" si="2413"/>
        <v>1.0342094324849445</v>
      </c>
      <c r="EV131" s="254">
        <f t="shared" si="2413"/>
        <v>1.0336197813457577</v>
      </c>
      <c r="EW131" s="254">
        <f t="shared" si="2413"/>
        <v>1.0435858522392243</v>
      </c>
      <c r="EX131" s="254">
        <f t="shared" si="2413"/>
        <v>1.042822205681917</v>
      </c>
      <c r="EY131" s="254">
        <f t="shared" ref="EY131:FY131" si="2414">EY112/$Z112</f>
        <v>1.0378633362654783</v>
      </c>
      <c r="EZ131" s="254">
        <f t="shared" si="2414"/>
        <v>1.0421358904215523</v>
      </c>
      <c r="FA131" s="254">
        <f t="shared" si="2414"/>
        <v>1.0531556002358604</v>
      </c>
      <c r="FB131" s="254">
        <f t="shared" si="2414"/>
        <v>1.0508936598002918</v>
      </c>
      <c r="FC131" s="254">
        <f t="shared" si="2414"/>
        <v>1.0546538941141215</v>
      </c>
      <c r="FD131" s="254">
        <f t="shared" si="2414"/>
        <v>1.0662245894191451</v>
      </c>
      <c r="FE131" s="254">
        <f t="shared" si="2414"/>
        <v>1.0778629496089935</v>
      </c>
      <c r="FF131" s="254">
        <f t="shared" si="2414"/>
        <v>1.0789455877661887</v>
      </c>
      <c r="FG131" s="254">
        <f t="shared" si="2414"/>
        <v>1.0749533595615315</v>
      </c>
      <c r="FH131" s="254">
        <f t="shared" si="2414"/>
        <v>1.0797962320325565</v>
      </c>
      <c r="FI131" s="254">
        <f t="shared" si="2414"/>
        <v>1.0856734106001877</v>
      </c>
      <c r="FJ131" s="254">
        <f t="shared" si="2414"/>
        <v>1.0837401281766248</v>
      </c>
      <c r="FK131" s="254">
        <f t="shared" si="2414"/>
        <v>1.0905356158954482</v>
      </c>
      <c r="FL131" s="254">
        <f t="shared" si="2414"/>
        <v>1.0822321678862457</v>
      </c>
      <c r="FM131" s="254">
        <f t="shared" si="2414"/>
        <v>1.0860214014364287</v>
      </c>
      <c r="FN131" s="254">
        <f t="shared" si="2414"/>
        <v>1.0786072633420651</v>
      </c>
      <c r="FO131" s="254">
        <f t="shared" si="2414"/>
        <v>1.0850934258731184</v>
      </c>
      <c r="FP131" s="254">
        <f t="shared" si="2414"/>
        <v>1.0693951725937882</v>
      </c>
      <c r="FQ131" s="254">
        <f t="shared" si="2414"/>
        <v>1.0590521116277272</v>
      </c>
      <c r="FR131" s="254">
        <f t="shared" si="2414"/>
        <v>1.0602990787909252</v>
      </c>
      <c r="FS131" s="254">
        <f t="shared" si="2414"/>
        <v>1.0595160994093822</v>
      </c>
      <c r="FT131" s="254">
        <f t="shared" si="2414"/>
        <v>1.0560555238712046</v>
      </c>
      <c r="FU131" s="254">
        <f t="shared" si="2414"/>
        <v>1.0555432040289605</v>
      </c>
      <c r="FV131" s="254">
        <f t="shared" si="2414"/>
        <v>1.0585977902581898</v>
      </c>
      <c r="FW131" s="254">
        <f t="shared" si="2414"/>
        <v>1.0482740621163642</v>
      </c>
      <c r="FX131" s="254">
        <f t="shared" si="2414"/>
        <v>1.0583754627794799</v>
      </c>
      <c r="FY131" s="254">
        <f t="shared" si="2414"/>
        <v>1.0508163285033492</v>
      </c>
      <c r="FZ131" s="254">
        <f t="shared" ref="FZ131:GA131" si="2415">FZ112/$Z112</f>
        <v>1.0544122338111761</v>
      </c>
      <c r="GA131" s="254">
        <f t="shared" si="2415"/>
        <v>1.044388164445003</v>
      </c>
      <c r="GB131" s="254">
        <f t="shared" ref="GB131:GC131" si="2416">GB112/$Z112</f>
        <v>1.0439628423118192</v>
      </c>
      <c r="GC131" s="254">
        <f t="shared" si="2416"/>
        <v>1.0567805047800409</v>
      </c>
      <c r="GD131" s="254">
        <f t="shared" ref="GD131:GE131" si="2417">GD112/$Z112</f>
        <v>1.0554852055562538</v>
      </c>
      <c r="GE131" s="254">
        <f t="shared" si="2417"/>
        <v>1.0511739857517084</v>
      </c>
      <c r="GF131" s="254">
        <f t="shared" ref="GF131:GI131" si="2418">GF112/$Z112</f>
        <v>1.0516283071212458</v>
      </c>
      <c r="GG131" s="254">
        <f t="shared" si="2418"/>
        <v>1.0512899826971223</v>
      </c>
      <c r="GH131" s="254">
        <f t="shared" si="2418"/>
        <v>1.0521212941392541</v>
      </c>
      <c r="GI131" s="254">
        <f t="shared" si="2418"/>
        <v>1.0582304665977127</v>
      </c>
      <c r="GJ131" s="254">
        <f t="shared" ref="GJ131:GK131" si="2419">GJ112/$Z112</f>
        <v>1.0523049559694926</v>
      </c>
      <c r="GK131" s="254">
        <f t="shared" si="2419"/>
        <v>1.053648587253869</v>
      </c>
      <c r="GL131" s="254">
        <f t="shared" ref="GL131:GM131" si="2420">GL112/$Z112</f>
        <v>1.0748856946767071</v>
      </c>
      <c r="GM131" s="254">
        <f t="shared" si="2420"/>
        <v>1.0731747397318536</v>
      </c>
    </row>
    <row r="132" spans="1:195" s="12" customFormat="1" ht="15">
      <c r="A132" s="247" t="s">
        <v>14</v>
      </c>
      <c r="B132" s="256"/>
      <c r="C132" s="256"/>
      <c r="D132" s="256"/>
      <c r="E132" s="256"/>
      <c r="F132" s="256"/>
      <c r="G132" s="256"/>
      <c r="H132" s="256"/>
      <c r="I132" s="256"/>
      <c r="J132" s="256"/>
      <c r="K132" s="256"/>
      <c r="L132" s="256"/>
      <c r="M132" s="254">
        <f t="shared" ref="M132:Y132" si="2421">M113/$Z113</f>
        <v>1.0024931438544005</v>
      </c>
      <c r="N132" s="254">
        <f t="shared" si="2421"/>
        <v>1.0019945150835203</v>
      </c>
      <c r="O132" s="254">
        <f t="shared" si="2421"/>
        <v>1.0079780603340813</v>
      </c>
      <c r="P132" s="254">
        <f t="shared" si="2421"/>
        <v>1.0049862877088009</v>
      </c>
      <c r="Q132" s="254">
        <f t="shared" si="2421"/>
        <v>1.0042383445524807</v>
      </c>
      <c r="R132" s="254">
        <f t="shared" si="2421"/>
        <v>1.0077287459486413</v>
      </c>
      <c r="S132" s="254">
        <f t="shared" si="2421"/>
        <v>1.0159561206681624</v>
      </c>
      <c r="T132" s="254">
        <f t="shared" si="2421"/>
        <v>1.0079780603340813</v>
      </c>
      <c r="U132" s="254">
        <f t="shared" si="2421"/>
        <v>1.0034904013961607</v>
      </c>
      <c r="V132" s="254">
        <f t="shared" si="2421"/>
        <v>1.0062328596360011</v>
      </c>
      <c r="W132" s="254">
        <f t="shared" si="2421"/>
        <v>1.00074794315632</v>
      </c>
      <c r="X132" s="254">
        <f t="shared" si="2421"/>
        <v>1.0024931438544002</v>
      </c>
      <c r="Y132" s="254">
        <f t="shared" si="2421"/>
        <v>0.99999999999999989</v>
      </c>
      <c r="Z132" s="254">
        <f t="shared" si="2381"/>
        <v>1</v>
      </c>
      <c r="AA132" s="254">
        <f t="shared" ref="AA132:CL132" si="2422">AA113/$Z113</f>
        <v>0.98952879581151831</v>
      </c>
      <c r="AB132" s="254">
        <f t="shared" si="2422"/>
        <v>0.99276988282223877</v>
      </c>
      <c r="AC132" s="254">
        <f t="shared" si="2422"/>
        <v>0.98977811019695827</v>
      </c>
      <c r="AD132" s="254">
        <f t="shared" si="2422"/>
        <v>0.98005484916479679</v>
      </c>
      <c r="AE132" s="254">
        <f t="shared" si="2422"/>
        <v>0.96883570181999501</v>
      </c>
      <c r="AF132" s="254">
        <f t="shared" si="2422"/>
        <v>0.9578658688606333</v>
      </c>
      <c r="AG132" s="254">
        <f t="shared" si="2422"/>
        <v>0.95287958115183247</v>
      </c>
      <c r="AH132" s="254">
        <f t="shared" si="2422"/>
        <v>0.94614809274495149</v>
      </c>
      <c r="AI132" s="254">
        <f t="shared" si="2422"/>
        <v>0.95013712291199204</v>
      </c>
      <c r="AJ132" s="254">
        <f t="shared" si="2422"/>
        <v>0.95063575168287207</v>
      </c>
      <c r="AK132" s="254">
        <f t="shared" si="2422"/>
        <v>0.950386437297432</v>
      </c>
      <c r="AL132" s="254">
        <f t="shared" si="2422"/>
        <v>0.94889055098479169</v>
      </c>
      <c r="AM132" s="254">
        <f t="shared" si="2422"/>
        <v>0.95636998254799288</v>
      </c>
      <c r="AN132" s="254">
        <f t="shared" si="2422"/>
        <v>0.95088506606831202</v>
      </c>
      <c r="AO132" s="254">
        <f t="shared" si="2422"/>
        <v>0.96185489902767374</v>
      </c>
      <c r="AP132" s="254">
        <f t="shared" si="2422"/>
        <v>0.96783844427823473</v>
      </c>
      <c r="AQ132" s="254">
        <f t="shared" si="2422"/>
        <v>0.95736724008975316</v>
      </c>
      <c r="AR132" s="254">
        <f t="shared" si="2422"/>
        <v>0.93742208925455006</v>
      </c>
      <c r="AS132" s="254">
        <f t="shared" si="2422"/>
        <v>0.92221391174270761</v>
      </c>
      <c r="AT132" s="254">
        <f t="shared" si="2422"/>
        <v>0.90251807529294437</v>
      </c>
      <c r="AU132" s="254">
        <f t="shared" si="2422"/>
        <v>0.90625779107454496</v>
      </c>
      <c r="AV132" s="254">
        <f t="shared" si="2422"/>
        <v>0.93792071802542998</v>
      </c>
      <c r="AW132" s="254">
        <f t="shared" si="2422"/>
        <v>0.95961106955871345</v>
      </c>
      <c r="AX132" s="254">
        <f t="shared" si="2422"/>
        <v>0.96135627025679382</v>
      </c>
      <c r="AY132" s="254">
        <f t="shared" si="2422"/>
        <v>0.96733981550735471</v>
      </c>
      <c r="AZ132" s="254">
        <f t="shared" si="2422"/>
        <v>0.96659187235103461</v>
      </c>
      <c r="BA132" s="254">
        <f t="shared" si="2422"/>
        <v>0.94938917975567183</v>
      </c>
      <c r="BB132" s="254">
        <f t="shared" si="2422"/>
        <v>0.94340563450511095</v>
      </c>
      <c r="BC132" s="254">
        <f t="shared" si="2422"/>
        <v>0.95238095238095233</v>
      </c>
      <c r="BD132" s="254">
        <f t="shared" si="2422"/>
        <v>0.95811518324607314</v>
      </c>
      <c r="BE132" s="254">
        <f t="shared" si="2422"/>
        <v>0.95661929693343284</v>
      </c>
      <c r="BF132" s="254">
        <f t="shared" si="2422"/>
        <v>0.97706307653951607</v>
      </c>
      <c r="BG132" s="254">
        <f t="shared" si="2422"/>
        <v>0.97830964846671642</v>
      </c>
      <c r="BH132" s="254">
        <f t="shared" si="2422"/>
        <v>0.95412615307903259</v>
      </c>
      <c r="BI132" s="254">
        <f t="shared" si="2422"/>
        <v>0.94963849414111201</v>
      </c>
      <c r="BJ132" s="254">
        <f t="shared" si="2422"/>
        <v>0.94963849414111179</v>
      </c>
      <c r="BK132" s="254">
        <f t="shared" si="2422"/>
        <v>0.93592620294190976</v>
      </c>
      <c r="BL132" s="254">
        <f t="shared" si="2422"/>
        <v>0.93891797556719025</v>
      </c>
      <c r="BM132" s="254">
        <f t="shared" si="2422"/>
        <v>0.94166043380703068</v>
      </c>
      <c r="BN132" s="254">
        <f t="shared" si="2422"/>
        <v>0.94515083520319121</v>
      </c>
      <c r="BO132" s="254">
        <f t="shared" si="2422"/>
        <v>0.9541261530790327</v>
      </c>
      <c r="BP132" s="254">
        <f t="shared" si="2422"/>
        <v>0.97706307653951618</v>
      </c>
      <c r="BQ132" s="254">
        <f t="shared" si="2422"/>
        <v>1.0122164048865618</v>
      </c>
      <c r="BR132" s="254">
        <f t="shared" si="2422"/>
        <v>1.0301670406382448</v>
      </c>
      <c r="BS132" s="254">
        <f t="shared" si="2422"/>
        <v>1.0291697830964845</v>
      </c>
      <c r="BT132" s="254">
        <f t="shared" si="2422"/>
        <v>1.0311642981800049</v>
      </c>
      <c r="BU132" s="254">
        <f t="shared" si="2422"/>
        <v>1.0241834953876841</v>
      </c>
      <c r="BV132" s="254">
        <f t="shared" si="2422"/>
        <v>1.030665669409125</v>
      </c>
      <c r="BW132" s="254">
        <f t="shared" si="2422"/>
        <v>1.0284218399401646</v>
      </c>
      <c r="BX132" s="254">
        <f t="shared" si="2422"/>
        <v>1.0301670406382448</v>
      </c>
      <c r="BY132" s="254">
        <f t="shared" si="2422"/>
        <v>1.031662926950885</v>
      </c>
      <c r="BZ132" s="254">
        <f t="shared" si="2422"/>
        <v>1.0304163550236849</v>
      </c>
      <c r="CA132" s="254">
        <f t="shared" si="2422"/>
        <v>1.0326601844926451</v>
      </c>
      <c r="CB132" s="254">
        <f t="shared" si="2422"/>
        <v>1.0334081276489653</v>
      </c>
      <c r="CC132" s="254">
        <f t="shared" si="2422"/>
        <v>1.0259286960857641</v>
      </c>
      <c r="CD132" s="254">
        <f t="shared" si="2422"/>
        <v>1.0236848666168037</v>
      </c>
      <c r="CE132" s="254">
        <f t="shared" si="2422"/>
        <v>1.0269259536275241</v>
      </c>
      <c r="CF132" s="254">
        <f t="shared" si="2422"/>
        <v>1.0226876090750436</v>
      </c>
      <c r="CG132" s="254">
        <f t="shared" si="2422"/>
        <v>1.0152081775118424</v>
      </c>
      <c r="CH132" s="254">
        <f t="shared" si="2422"/>
        <v>1.0032410870107205</v>
      </c>
      <c r="CI132" s="254">
        <f t="shared" si="2422"/>
        <v>0.9985041136873597</v>
      </c>
      <c r="CJ132" s="254">
        <f t="shared" si="2422"/>
        <v>1.0017452006980803</v>
      </c>
      <c r="CK132" s="254">
        <f t="shared" si="2422"/>
        <v>1.0044876589379208</v>
      </c>
      <c r="CL132" s="254">
        <f t="shared" si="2422"/>
        <v>1.0049862877088007</v>
      </c>
      <c r="CM132" s="254">
        <f t="shared" ref="CM132:EX132" si="2423">CM113/$Z113</f>
        <v>1.00174520069808</v>
      </c>
      <c r="CN132" s="254">
        <f t="shared" si="2423"/>
        <v>1.0044876589379204</v>
      </c>
      <c r="CO132" s="254">
        <f t="shared" si="2423"/>
        <v>1.0059835452505608</v>
      </c>
      <c r="CP132" s="254">
        <f t="shared" si="2423"/>
        <v>1.0134629768137622</v>
      </c>
      <c r="CQ132" s="254">
        <f t="shared" si="2423"/>
        <v>1.0092246322612817</v>
      </c>
      <c r="CR132" s="254">
        <f t="shared" si="2423"/>
        <v>1.0057342308651209</v>
      </c>
      <c r="CS132" s="254">
        <f t="shared" si="2423"/>
        <v>1.0064821740214411</v>
      </c>
      <c r="CT132" s="254">
        <f t="shared" si="2423"/>
        <v>1.0079780603340813</v>
      </c>
      <c r="CU132" s="254">
        <f t="shared" si="2423"/>
        <v>1.0174520069808028</v>
      </c>
      <c r="CV132" s="254">
        <f t="shared" si="2423"/>
        <v>1.0012465719272001</v>
      </c>
      <c r="CW132" s="254">
        <f t="shared" si="2423"/>
        <v>0.97955622039391677</v>
      </c>
      <c r="CX132" s="254">
        <f t="shared" si="2423"/>
        <v>0.97855896285215671</v>
      </c>
      <c r="CY132" s="254">
        <f t="shared" si="2423"/>
        <v>0.96085764148591379</v>
      </c>
      <c r="CZ132" s="254">
        <f t="shared" si="2423"/>
        <v>0.94091249065071059</v>
      </c>
      <c r="DA132" s="254">
        <f t="shared" si="2423"/>
        <v>0.93667414609822974</v>
      </c>
      <c r="DB132" s="254">
        <f t="shared" si="2423"/>
        <v>0.92819745699326839</v>
      </c>
      <c r="DC132" s="254">
        <f t="shared" si="2423"/>
        <v>0.92894540014958848</v>
      </c>
      <c r="DD132" s="254">
        <f t="shared" si="2423"/>
        <v>0.93941660433807028</v>
      </c>
      <c r="DE132" s="254">
        <f t="shared" si="2423"/>
        <v>0.9466467215158314</v>
      </c>
      <c r="DF132" s="254">
        <f t="shared" si="2423"/>
        <v>0.95362752430815234</v>
      </c>
      <c r="DG132" s="254">
        <f t="shared" si="2423"/>
        <v>0.95138369483919194</v>
      </c>
      <c r="DH132" s="254">
        <f t="shared" si="2423"/>
        <v>0.95462478184991251</v>
      </c>
      <c r="DI132" s="254">
        <f t="shared" si="2423"/>
        <v>0.97357267514335555</v>
      </c>
      <c r="DJ132" s="254">
        <f t="shared" si="2423"/>
        <v>0.97232610321615542</v>
      </c>
      <c r="DK132" s="254">
        <f t="shared" si="2423"/>
        <v>0.98628770880079764</v>
      </c>
      <c r="DL132" s="254">
        <f t="shared" si="2423"/>
        <v>1.0027424582398403</v>
      </c>
      <c r="DM132" s="254">
        <f t="shared" si="2423"/>
        <v>1.0102218898030415</v>
      </c>
      <c r="DN132" s="254">
        <f t="shared" si="2423"/>
        <v>1.0014958863126402</v>
      </c>
      <c r="DO132" s="254">
        <f t="shared" si="2423"/>
        <v>0.99276988282223877</v>
      </c>
      <c r="DP132" s="254">
        <f t="shared" si="2423"/>
        <v>0.97855896285215638</v>
      </c>
      <c r="DQ132" s="254">
        <f t="shared" si="2423"/>
        <v>0.97132884567439537</v>
      </c>
      <c r="DR132" s="254">
        <f t="shared" si="2423"/>
        <v>0.96135627025679371</v>
      </c>
      <c r="DS132" s="254">
        <f t="shared" si="2423"/>
        <v>0.95911244078783342</v>
      </c>
      <c r="DT132" s="254">
        <f t="shared" si="2423"/>
        <v>0.96459735726751439</v>
      </c>
      <c r="DU132" s="254">
        <f t="shared" si="2423"/>
        <v>0.96684118673647468</v>
      </c>
      <c r="DV132" s="254">
        <f t="shared" si="2423"/>
        <v>0.97332336075791581</v>
      </c>
      <c r="DW132" s="254">
        <f t="shared" si="2423"/>
        <v>0.98529045125903769</v>
      </c>
      <c r="DX132" s="254">
        <f t="shared" si="2423"/>
        <v>0.99027673896783852</v>
      </c>
      <c r="DY132" s="254">
        <f t="shared" si="2423"/>
        <v>0.99501371229119917</v>
      </c>
      <c r="DZ132" s="254">
        <f t="shared" si="2423"/>
        <v>0.99825479930191974</v>
      </c>
      <c r="EA132" s="254">
        <f t="shared" si="2423"/>
        <v>0.99675891298927943</v>
      </c>
      <c r="EB132" s="254">
        <f t="shared" si="2423"/>
        <v>1.0039890301670404</v>
      </c>
      <c r="EC132" s="254">
        <f t="shared" si="2423"/>
        <v>1.0069808027923211</v>
      </c>
      <c r="ED132" s="254">
        <f t="shared" si="2423"/>
        <v>1.0147095487409623</v>
      </c>
      <c r="EE132" s="254">
        <f t="shared" si="2423"/>
        <v>1.0167040638244826</v>
      </c>
      <c r="EF132" s="254">
        <f t="shared" si="2423"/>
        <v>1.019695836449763</v>
      </c>
      <c r="EG132" s="254">
        <f t="shared" si="2423"/>
        <v>1.0209424083769634</v>
      </c>
      <c r="EH132" s="254">
        <f t="shared" si="2423"/>
        <v>1.024682124158564</v>
      </c>
      <c r="EI132" s="254">
        <f t="shared" si="2423"/>
        <v>1.0144602343555225</v>
      </c>
      <c r="EJ132" s="254">
        <f t="shared" si="2423"/>
        <v>1.0174520069808028</v>
      </c>
      <c r="EK132" s="254">
        <f t="shared" si="2423"/>
        <v>1.0152081775118424</v>
      </c>
      <c r="EL132" s="254">
        <f t="shared" si="2423"/>
        <v>1.0334081276489653</v>
      </c>
      <c r="EM132" s="254">
        <f t="shared" si="2423"/>
        <v>1.0501121914734479</v>
      </c>
      <c r="EN132" s="254">
        <f t="shared" si="2423"/>
        <v>1.0553477935676887</v>
      </c>
      <c r="EO132" s="254">
        <f t="shared" si="2423"/>
        <v>1.0568436798803291</v>
      </c>
      <c r="EP132" s="254">
        <f t="shared" si="2423"/>
        <v>1.0573423086512093</v>
      </c>
      <c r="EQ132" s="254">
        <f t="shared" si="2423"/>
        <v>1.0565943654948891</v>
      </c>
      <c r="ER132" s="254">
        <f t="shared" si="2423"/>
        <v>1.0531039640987283</v>
      </c>
      <c r="ES132" s="254">
        <f t="shared" si="2423"/>
        <v>1.0481176763899276</v>
      </c>
      <c r="ET132" s="254">
        <f t="shared" si="2423"/>
        <v>1.0413861879830466</v>
      </c>
      <c r="EU132" s="254">
        <f t="shared" si="2423"/>
        <v>1.0498628770880079</v>
      </c>
      <c r="EV132" s="254">
        <f t="shared" si="2423"/>
        <v>1.0483669907753674</v>
      </c>
      <c r="EW132" s="254">
        <f t="shared" si="2423"/>
        <v>1.0585888805784092</v>
      </c>
      <c r="EX132" s="254">
        <f t="shared" si="2423"/>
        <v>1.0493642483171277</v>
      </c>
      <c r="EY132" s="254">
        <f t="shared" ref="EY132:FY132" si="2424">EY113/$Z113</f>
        <v>1.0443779606083272</v>
      </c>
      <c r="EZ132" s="254">
        <f t="shared" si="2424"/>
        <v>1.0471204188481675</v>
      </c>
      <c r="FA132" s="254">
        <f t="shared" si="2424"/>
        <v>1.0486163051608077</v>
      </c>
      <c r="FB132" s="254">
        <f t="shared" si="2424"/>
        <v>1.042632759910247</v>
      </c>
      <c r="FC132" s="254">
        <f t="shared" si="2424"/>
        <v>1.0438793318374471</v>
      </c>
      <c r="FD132" s="254">
        <f t="shared" si="2424"/>
        <v>1.0513587634006483</v>
      </c>
      <c r="FE132" s="254">
        <f t="shared" si="2424"/>
        <v>1.0558464223385688</v>
      </c>
      <c r="FF132" s="254">
        <f t="shared" si="2424"/>
        <v>1.0565943654948888</v>
      </c>
      <c r="FG132" s="254">
        <f t="shared" si="2424"/>
        <v>1.0428820742956866</v>
      </c>
      <c r="FH132" s="254">
        <f t="shared" si="2424"/>
        <v>1.0381451009723259</v>
      </c>
      <c r="FI132" s="254">
        <f t="shared" si="2424"/>
        <v>1.0336574420344053</v>
      </c>
      <c r="FJ132" s="254">
        <f t="shared" si="2424"/>
        <v>1.0331588132635254</v>
      </c>
      <c r="FK132" s="254">
        <f t="shared" si="2424"/>
        <v>1.0398903016704064</v>
      </c>
      <c r="FL132" s="254">
        <f t="shared" si="2424"/>
        <v>1.0264273248566442</v>
      </c>
      <c r="FM132" s="254">
        <f t="shared" si="2424"/>
        <v>1.019695836449763</v>
      </c>
      <c r="FN132" s="254">
        <f t="shared" si="2424"/>
        <v>1.0216903515332834</v>
      </c>
      <c r="FO132" s="254">
        <f t="shared" si="2424"/>
        <v>1.0251807529294439</v>
      </c>
      <c r="FP132" s="254">
        <f t="shared" si="2424"/>
        <v>1.019695836449763</v>
      </c>
      <c r="FQ132" s="254">
        <f t="shared" si="2424"/>
        <v>1.020443779606083</v>
      </c>
      <c r="FR132" s="254">
        <f t="shared" si="2424"/>
        <v>1.0139616055846421</v>
      </c>
      <c r="FS132" s="254">
        <f t="shared" si="2424"/>
        <v>1.013712291199202</v>
      </c>
      <c r="FT132" s="254">
        <f t="shared" si="2424"/>
        <v>1.012964348042882</v>
      </c>
      <c r="FU132" s="254">
        <f t="shared" si="2424"/>
        <v>1.0057342308651207</v>
      </c>
      <c r="FV132" s="254">
        <f t="shared" si="2424"/>
        <v>0.99925205684367968</v>
      </c>
      <c r="FW132" s="254">
        <f t="shared" si="2424"/>
        <v>0.98105210670655707</v>
      </c>
      <c r="FX132" s="254">
        <f t="shared" si="2424"/>
        <v>0.98005484916479679</v>
      </c>
      <c r="FY132" s="254">
        <f t="shared" si="2424"/>
        <v>0.98204936424831712</v>
      </c>
      <c r="FZ132" s="254">
        <f t="shared" ref="FZ132:GA132" si="2425">FZ113/$Z113</f>
        <v>0.98155073547743699</v>
      </c>
      <c r="GA132" s="254">
        <f t="shared" si="2425"/>
        <v>0.97506856145599596</v>
      </c>
      <c r="GB132" s="254">
        <f t="shared" ref="GB132:GC132" si="2426">GB113/$Z113</f>
        <v>0.97132884567439537</v>
      </c>
      <c r="GC132" s="254">
        <f t="shared" si="2426"/>
        <v>0.95512341062079287</v>
      </c>
      <c r="GD132" s="254">
        <f t="shared" ref="GD132:GE132" si="2427">GD113/$Z113</f>
        <v>0.95387683869359263</v>
      </c>
      <c r="GE132" s="254">
        <f t="shared" si="2427"/>
        <v>0.94938917975567205</v>
      </c>
      <c r="GF132" s="254">
        <f t="shared" ref="GF132:GI132" si="2428">GF113/$Z113</f>
        <v>0.94141111942159073</v>
      </c>
      <c r="GG132" s="254">
        <f t="shared" si="2428"/>
        <v>0.9386686611817503</v>
      </c>
      <c r="GH132" s="254">
        <f t="shared" si="2428"/>
        <v>0.93941660433807017</v>
      </c>
      <c r="GI132" s="254">
        <f t="shared" si="2428"/>
        <v>0.94340563450511083</v>
      </c>
      <c r="GJ132" s="254">
        <f t="shared" ref="GJ132:GK132" si="2429">GJ113/$Z113</f>
        <v>0.94913986537023187</v>
      </c>
      <c r="GK132" s="254">
        <f t="shared" si="2429"/>
        <v>0.95088506606831213</v>
      </c>
      <c r="GL132" s="254">
        <f t="shared" ref="GL132:GM132" si="2430">GL113/$Z113</f>
        <v>0.95287958115183236</v>
      </c>
      <c r="GM132" s="254">
        <f t="shared" si="2430"/>
        <v>0.9518823236100723</v>
      </c>
    </row>
    <row r="133" spans="1:195" s="12" customFormat="1" ht="15">
      <c r="A133" s="247" t="s">
        <v>101</v>
      </c>
      <c r="B133" s="256"/>
      <c r="C133" s="256"/>
      <c r="D133" s="256"/>
      <c r="E133" s="256"/>
      <c r="F133" s="256"/>
      <c r="G133" s="256"/>
      <c r="H133" s="256"/>
      <c r="I133" s="256"/>
      <c r="J133" s="256"/>
      <c r="K133" s="256"/>
      <c r="L133" s="256"/>
      <c r="M133" s="254">
        <f t="shared" ref="M133:Y133" si="2431">M114/$Z114</f>
        <v>1.3659347970725217</v>
      </c>
      <c r="N133" s="254">
        <f t="shared" si="2431"/>
        <v>1.3639387890884898</v>
      </c>
      <c r="O133" s="254">
        <f t="shared" si="2431"/>
        <v>1.3599467731204258</v>
      </c>
      <c r="P133" s="254">
        <f t="shared" si="2431"/>
        <v>1.3579507651363938</v>
      </c>
      <c r="Q133" s="254">
        <f t="shared" si="2431"/>
        <v>1.3406520292747837</v>
      </c>
      <c r="R133" s="254">
        <f t="shared" si="2431"/>
        <v>1.311377245508982</v>
      </c>
      <c r="S133" s="254">
        <f t="shared" si="2431"/>
        <v>1.2368596141051234</v>
      </c>
      <c r="T133" s="254">
        <f t="shared" si="2431"/>
        <v>1.1743180306054559</v>
      </c>
      <c r="U133" s="254">
        <f t="shared" si="2431"/>
        <v>1.1736526946107786</v>
      </c>
      <c r="V133" s="254">
        <f t="shared" si="2431"/>
        <v>1.1370592149035263</v>
      </c>
      <c r="W133" s="254">
        <f t="shared" si="2431"/>
        <v>1.0765136393878909</v>
      </c>
      <c r="X133" s="254">
        <f t="shared" si="2431"/>
        <v>1.0612109115103125</v>
      </c>
      <c r="Y133" s="254">
        <f t="shared" si="2431"/>
        <v>1.0306054557551563</v>
      </c>
      <c r="Z133" s="254">
        <f t="shared" si="2381"/>
        <v>1</v>
      </c>
      <c r="AA133" s="254">
        <f t="shared" ref="AA133:CL133" si="2432">AA114/$Z114</f>
        <v>0.9760479041916168</v>
      </c>
      <c r="AB133" s="254">
        <f t="shared" si="2432"/>
        <v>0.94411177644710575</v>
      </c>
      <c r="AC133" s="254">
        <f t="shared" si="2432"/>
        <v>0.91483699268130414</v>
      </c>
      <c r="AD133" s="254">
        <f t="shared" si="2432"/>
        <v>0.88423153692614787</v>
      </c>
      <c r="AE133" s="254">
        <f t="shared" si="2432"/>
        <v>0.90552228875582197</v>
      </c>
      <c r="AF133" s="254">
        <f t="shared" si="2432"/>
        <v>0.92348636061210931</v>
      </c>
      <c r="AG133" s="254">
        <f t="shared" si="2432"/>
        <v>0.84896872920825039</v>
      </c>
      <c r="AH133" s="254">
        <f t="shared" si="2432"/>
        <v>0.86094477711244211</v>
      </c>
      <c r="AI133" s="254">
        <f t="shared" si="2432"/>
        <v>0.90286094477711265</v>
      </c>
      <c r="AJ133" s="254">
        <f t="shared" si="2432"/>
        <v>0.88622754491017985</v>
      </c>
      <c r="AK133" s="254">
        <f t="shared" si="2432"/>
        <v>0.88822355289421173</v>
      </c>
      <c r="AL133" s="254">
        <f t="shared" si="2432"/>
        <v>0.92880904856952773</v>
      </c>
      <c r="AM133" s="254">
        <f t="shared" si="2432"/>
        <v>0.93546240851630102</v>
      </c>
      <c r="AN133" s="254">
        <f t="shared" si="2432"/>
        <v>0.94743845642049229</v>
      </c>
      <c r="AO133" s="254">
        <f t="shared" si="2432"/>
        <v>0.93213572854291427</v>
      </c>
      <c r="AP133" s="254">
        <f t="shared" si="2432"/>
        <v>0.93812375249501023</v>
      </c>
      <c r="AQ133" s="254">
        <f t="shared" si="2432"/>
        <v>0.93346640053226893</v>
      </c>
      <c r="AR133" s="254">
        <f t="shared" si="2432"/>
        <v>0.92415169660678653</v>
      </c>
      <c r="AS133" s="254">
        <f t="shared" si="2432"/>
        <v>0.92548236859614108</v>
      </c>
      <c r="AT133" s="254">
        <f t="shared" si="2432"/>
        <v>0.92415169660678642</v>
      </c>
      <c r="AU133" s="254">
        <f t="shared" si="2432"/>
        <v>0.89487691284098481</v>
      </c>
      <c r="AV133" s="254">
        <f t="shared" si="2432"/>
        <v>0.88955422488356628</v>
      </c>
      <c r="AW133" s="254">
        <f t="shared" si="2432"/>
        <v>0.88556220891550264</v>
      </c>
      <c r="AX133" s="254">
        <f t="shared" si="2432"/>
        <v>0.83366600133067204</v>
      </c>
      <c r="AY133" s="254">
        <f t="shared" si="2432"/>
        <v>0.79840319361277445</v>
      </c>
      <c r="AZ133" s="254">
        <f t="shared" si="2432"/>
        <v>0.75515635395874925</v>
      </c>
      <c r="BA133" s="254">
        <f t="shared" si="2432"/>
        <v>0.76047904191616778</v>
      </c>
      <c r="BB133" s="254">
        <f t="shared" si="2432"/>
        <v>0.77910844976713256</v>
      </c>
      <c r="BC133" s="254">
        <f t="shared" si="2432"/>
        <v>0.76713240186294096</v>
      </c>
      <c r="BD133" s="254">
        <f t="shared" si="2432"/>
        <v>0.75981370592149056</v>
      </c>
      <c r="BE133" s="254">
        <f t="shared" si="2432"/>
        <v>0.75981370592149056</v>
      </c>
      <c r="BF133" s="254">
        <f t="shared" si="2432"/>
        <v>0.74118429807052588</v>
      </c>
      <c r="BG133" s="254">
        <f t="shared" si="2432"/>
        <v>0.7345309381237527</v>
      </c>
      <c r="BH133" s="254">
        <f t="shared" si="2432"/>
        <v>0.71856287425149723</v>
      </c>
      <c r="BI133" s="254">
        <f t="shared" si="2432"/>
        <v>0.70192947438456443</v>
      </c>
      <c r="BJ133" s="254">
        <f t="shared" si="2432"/>
        <v>0.73253493013972071</v>
      </c>
      <c r="BK133" s="254">
        <f t="shared" si="2432"/>
        <v>0.75914836992681323</v>
      </c>
      <c r="BL133" s="254">
        <f t="shared" si="2432"/>
        <v>0.79906852960745178</v>
      </c>
      <c r="BM133" s="254">
        <f t="shared" si="2432"/>
        <v>0.7944111776447107</v>
      </c>
      <c r="BN133" s="254">
        <f t="shared" si="2432"/>
        <v>0.7897538256819695</v>
      </c>
      <c r="BO133" s="254">
        <f t="shared" si="2432"/>
        <v>0.81304058549567548</v>
      </c>
      <c r="BP133" s="254">
        <f t="shared" si="2432"/>
        <v>0.83166999334664027</v>
      </c>
      <c r="BQ133" s="254">
        <f t="shared" si="2432"/>
        <v>0.85163007318695949</v>
      </c>
      <c r="BR133" s="254">
        <f t="shared" si="2432"/>
        <v>0.86161011310711944</v>
      </c>
      <c r="BS133" s="254">
        <f t="shared" si="2432"/>
        <v>0.87092481703260183</v>
      </c>
      <c r="BT133" s="254">
        <f t="shared" si="2432"/>
        <v>0.88290086493679332</v>
      </c>
      <c r="BU133" s="254">
        <f t="shared" si="2432"/>
        <v>0.89886892880904878</v>
      </c>
      <c r="BV133" s="254">
        <f t="shared" si="2432"/>
        <v>0.8562874251497008</v>
      </c>
      <c r="BW133" s="254">
        <f t="shared" si="2432"/>
        <v>0.83100465735196294</v>
      </c>
      <c r="BX133" s="254">
        <f t="shared" si="2432"/>
        <v>0.80505655355954764</v>
      </c>
      <c r="BY133" s="254">
        <f t="shared" si="2432"/>
        <v>0.79773785761809712</v>
      </c>
      <c r="BZ133" s="254">
        <f t="shared" si="2432"/>
        <v>0.77312042581503659</v>
      </c>
      <c r="CA133" s="254">
        <f t="shared" si="2432"/>
        <v>0.74916833000665328</v>
      </c>
      <c r="CB133" s="254">
        <f t="shared" si="2432"/>
        <v>0.72987358616101128</v>
      </c>
      <c r="CC133" s="254">
        <f t="shared" si="2432"/>
        <v>0.74384564204923487</v>
      </c>
      <c r="CD133" s="254">
        <f t="shared" si="2432"/>
        <v>0.77445109780439125</v>
      </c>
      <c r="CE133" s="254">
        <f t="shared" si="2432"/>
        <v>0.78775781769793751</v>
      </c>
      <c r="CF133" s="254">
        <f t="shared" si="2432"/>
        <v>0.81037924151696616</v>
      </c>
      <c r="CG133" s="254">
        <f t="shared" si="2432"/>
        <v>0.8256819693945443</v>
      </c>
      <c r="CH133" s="254">
        <f t="shared" si="2432"/>
        <v>0.82634730538922163</v>
      </c>
      <c r="CI133" s="254">
        <f t="shared" si="2432"/>
        <v>0.82035928143712578</v>
      </c>
      <c r="CJ133" s="254">
        <f t="shared" si="2432"/>
        <v>0.81969394544244856</v>
      </c>
      <c r="CK133" s="254">
        <f t="shared" si="2432"/>
        <v>1.0598802395209583</v>
      </c>
      <c r="CL133" s="254">
        <f t="shared" si="2432"/>
        <v>1.3140385894876916</v>
      </c>
      <c r="CM133" s="254">
        <f t="shared" ref="CM133:EX133" si="2433">CM114/$Z114</f>
        <v>1.5834996673320028</v>
      </c>
      <c r="CN133" s="254">
        <f t="shared" si="2433"/>
        <v>1.8057218895542249</v>
      </c>
      <c r="CO133" s="254">
        <f t="shared" si="2433"/>
        <v>2.057218895542249</v>
      </c>
      <c r="CP133" s="254">
        <f t="shared" si="2433"/>
        <v>2.3107119095143052</v>
      </c>
      <c r="CQ133" s="254">
        <f t="shared" si="2433"/>
        <v>2.5522288755821694</v>
      </c>
      <c r="CR133" s="254">
        <f t="shared" si="2433"/>
        <v>2.7957418496340654</v>
      </c>
      <c r="CS133" s="254">
        <f t="shared" si="2433"/>
        <v>3.0259481037924152</v>
      </c>
      <c r="CT133" s="254">
        <f t="shared" si="2433"/>
        <v>3.2947438456420497</v>
      </c>
      <c r="CU133" s="254">
        <f t="shared" si="2433"/>
        <v>3.5681969394544244</v>
      </c>
      <c r="CV133" s="254">
        <f t="shared" si="2433"/>
        <v>3.8017298735861611</v>
      </c>
      <c r="CW133" s="254">
        <f t="shared" si="2433"/>
        <v>3.8203592814371263</v>
      </c>
      <c r="CX133" s="254">
        <f t="shared" si="2433"/>
        <v>3.8196939454424483</v>
      </c>
      <c r="CY133" s="254">
        <f t="shared" si="2433"/>
        <v>3.8077178975382568</v>
      </c>
      <c r="CZ133" s="254">
        <f t="shared" si="2433"/>
        <v>3.8369926813040593</v>
      </c>
      <c r="DA133" s="254">
        <f t="shared" si="2433"/>
        <v>3.7864271457085841</v>
      </c>
      <c r="DB133" s="254">
        <f t="shared" si="2433"/>
        <v>3.7212242182302062</v>
      </c>
      <c r="DC133" s="254">
        <f t="shared" si="2433"/>
        <v>3.6640053226879572</v>
      </c>
      <c r="DD133" s="254">
        <f t="shared" si="2433"/>
        <v>3.7757817697937464</v>
      </c>
      <c r="DE133" s="254">
        <f t="shared" si="2433"/>
        <v>3.7178975382568207</v>
      </c>
      <c r="DF133" s="254">
        <f t="shared" si="2433"/>
        <v>3.679308050565536</v>
      </c>
      <c r="DG133" s="254">
        <f t="shared" si="2433"/>
        <v>3.6540252827677984</v>
      </c>
      <c r="DH133" s="254">
        <f t="shared" si="2433"/>
        <v>3.6473719228210255</v>
      </c>
      <c r="DI133" s="254">
        <f t="shared" si="2433"/>
        <v>3.6027944111776451</v>
      </c>
      <c r="DJ133" s="254">
        <f t="shared" si="2433"/>
        <v>3.5515635395874918</v>
      </c>
      <c r="DK133" s="254">
        <f t="shared" si="2433"/>
        <v>3.5668662674650706</v>
      </c>
      <c r="DL133" s="254">
        <f t="shared" si="2433"/>
        <v>3.5708582834331346</v>
      </c>
      <c r="DM133" s="254">
        <f t="shared" si="2433"/>
        <v>3.6047904191616773</v>
      </c>
      <c r="DN133" s="254">
        <f t="shared" si="2433"/>
        <v>3.656021290751831</v>
      </c>
      <c r="DO133" s="254">
        <f t="shared" si="2433"/>
        <v>3.6979374584165012</v>
      </c>
      <c r="DP133" s="254">
        <f t="shared" si="2433"/>
        <v>3.5548902195608783</v>
      </c>
      <c r="DQ133" s="254">
        <f t="shared" si="2433"/>
        <v>3.581503659347971</v>
      </c>
      <c r="DR133" s="254">
        <f t="shared" si="2433"/>
        <v>3.5968063872255489</v>
      </c>
      <c r="DS133" s="254">
        <f t="shared" si="2433"/>
        <v>3.6087824351297408</v>
      </c>
      <c r="DT133" s="254">
        <f t="shared" si="2433"/>
        <v>3.6081170991350642</v>
      </c>
      <c r="DU133" s="254">
        <f t="shared" si="2433"/>
        <v>3.6673320026613445</v>
      </c>
      <c r="DV133" s="254">
        <f t="shared" si="2433"/>
        <v>3.7232202262142389</v>
      </c>
      <c r="DW133" s="254">
        <f t="shared" si="2433"/>
        <v>3.6846307385229551</v>
      </c>
      <c r="DX133" s="254">
        <f t="shared" si="2433"/>
        <v>3.7099135063206927</v>
      </c>
      <c r="DY133" s="254">
        <f t="shared" si="2433"/>
        <v>3.7005988023952101</v>
      </c>
      <c r="DZ133" s="254">
        <f t="shared" si="2433"/>
        <v>3.7218895542248838</v>
      </c>
      <c r="EA133" s="254">
        <f t="shared" si="2433"/>
        <v>3.7504990019960087</v>
      </c>
      <c r="EB133" s="254">
        <f t="shared" si="2433"/>
        <v>3.7717897538256828</v>
      </c>
      <c r="EC133" s="254">
        <f t="shared" si="2433"/>
        <v>3.8103792415169666</v>
      </c>
      <c r="ED133" s="254">
        <f t="shared" si="2433"/>
        <v>3.8403193612774449</v>
      </c>
      <c r="EE133" s="254">
        <f t="shared" si="2433"/>
        <v>3.8502994011976046</v>
      </c>
      <c r="EF133" s="254">
        <f t="shared" si="2433"/>
        <v>3.8702594810379249</v>
      </c>
      <c r="EG133" s="254">
        <f t="shared" si="2433"/>
        <v>3.8689288090485698</v>
      </c>
      <c r="EH133" s="254">
        <f t="shared" si="2433"/>
        <v>3.8656021290751834</v>
      </c>
      <c r="EI133" s="254">
        <f t="shared" si="2433"/>
        <v>3.8862275449101804</v>
      </c>
      <c r="EJ133" s="254">
        <f t="shared" si="2433"/>
        <v>3.8163672654690624</v>
      </c>
      <c r="EK133" s="254">
        <f t="shared" si="2433"/>
        <v>3.780439121756487</v>
      </c>
      <c r="EL133" s="254">
        <f t="shared" si="2433"/>
        <v>3.7671324018629413</v>
      </c>
      <c r="EM133" s="254">
        <f t="shared" si="2433"/>
        <v>3.7697937458416506</v>
      </c>
      <c r="EN133" s="254">
        <f t="shared" si="2433"/>
        <v>3.780439121756487</v>
      </c>
      <c r="EO133" s="254">
        <f t="shared" si="2433"/>
        <v>3.7910844976713247</v>
      </c>
      <c r="EP133" s="254">
        <f t="shared" si="2433"/>
        <v>3.8130405854956759</v>
      </c>
      <c r="EQ133" s="254">
        <f t="shared" si="2433"/>
        <v>3.8203592814371263</v>
      </c>
      <c r="ER133" s="254">
        <f t="shared" si="2433"/>
        <v>3.8230206254158356</v>
      </c>
      <c r="ES133" s="254">
        <f t="shared" si="2433"/>
        <v>3.83433133732535</v>
      </c>
      <c r="ET133" s="254">
        <f t="shared" si="2433"/>
        <v>3.8695941450432465</v>
      </c>
      <c r="EU133" s="254">
        <f t="shared" si="2433"/>
        <v>3.9174983366600133</v>
      </c>
      <c r="EV133" s="254">
        <f t="shared" si="2433"/>
        <v>4.0159680638722559</v>
      </c>
      <c r="EW133" s="254">
        <f t="shared" si="2433"/>
        <v>4.1157684630738531</v>
      </c>
      <c r="EX133" s="254">
        <f t="shared" si="2433"/>
        <v>4.1530272787757827</v>
      </c>
      <c r="EY133" s="254">
        <f t="shared" ref="EY133:FY133" si="2434">EY114/$Z114</f>
        <v>4.1610113107119098</v>
      </c>
      <c r="EZ133" s="254">
        <f t="shared" si="2434"/>
        <v>4.1842980705256156</v>
      </c>
      <c r="FA133" s="254">
        <f t="shared" si="2434"/>
        <v>4.1842980705256156</v>
      </c>
      <c r="FB133" s="254">
        <f t="shared" si="2434"/>
        <v>4.1723220226214242</v>
      </c>
      <c r="FC133" s="254">
        <f t="shared" si="2434"/>
        <v>4.1696606786427157</v>
      </c>
      <c r="FD133" s="254">
        <f t="shared" si="2434"/>
        <v>4.1942781104457758</v>
      </c>
      <c r="FE133" s="254">
        <f t="shared" si="2434"/>
        <v>4.1916167664670665</v>
      </c>
      <c r="FF133" s="254">
        <f t="shared" si="2434"/>
        <v>4.2015968063872258</v>
      </c>
      <c r="FG133" s="254">
        <f t="shared" si="2434"/>
        <v>4.1796407185628741</v>
      </c>
      <c r="FH133" s="254">
        <f t="shared" si="2434"/>
        <v>4.147039254823687</v>
      </c>
      <c r="FI133" s="254">
        <f t="shared" si="2434"/>
        <v>4.1091151031270794</v>
      </c>
      <c r="FJ133" s="254">
        <f t="shared" si="2434"/>
        <v>4.1057884231536921</v>
      </c>
      <c r="FK133" s="254">
        <f t="shared" si="2434"/>
        <v>4.1244178310046582</v>
      </c>
      <c r="FL133" s="254">
        <f t="shared" si="2434"/>
        <v>4.1244178310046573</v>
      </c>
      <c r="FM133" s="254">
        <f t="shared" si="2434"/>
        <v>4.1297405189620759</v>
      </c>
      <c r="FN133" s="254">
        <f t="shared" si="2434"/>
        <v>4.1749833666001335</v>
      </c>
      <c r="FO133" s="254">
        <f t="shared" si="2434"/>
        <v>4.1909514304723894</v>
      </c>
      <c r="FP133" s="254">
        <f t="shared" si="2434"/>
        <v>4.2009314703925487</v>
      </c>
      <c r="FQ133" s="254">
        <f t="shared" si="2434"/>
        <v>4.2381902860944782</v>
      </c>
      <c r="FR133" s="254">
        <f t="shared" si="2434"/>
        <v>4.2401862940785096</v>
      </c>
      <c r="FS133" s="254">
        <f t="shared" si="2434"/>
        <v>4.2814371257485035</v>
      </c>
      <c r="FT133" s="254">
        <f t="shared" si="2434"/>
        <v>4.318030605455756</v>
      </c>
      <c r="FU133" s="254">
        <f t="shared" si="2434"/>
        <v>4.357950765136394</v>
      </c>
      <c r="FV133" s="254">
        <f t="shared" si="2434"/>
        <v>4.3759148369926821</v>
      </c>
      <c r="FW133" s="254">
        <f t="shared" si="2434"/>
        <v>4.3725881570192957</v>
      </c>
      <c r="FX133" s="254">
        <f t="shared" si="2434"/>
        <v>4.2974051896207586</v>
      </c>
      <c r="FY133" s="254">
        <f t="shared" si="2434"/>
        <v>4.2468396540252833</v>
      </c>
      <c r="FZ133" s="254">
        <f t="shared" ref="FZ133:GA133" si="2435">FZ114/$Z114</f>
        <v>4.1763140385894877</v>
      </c>
      <c r="GA133" s="254">
        <f t="shared" si="2435"/>
        <v>4.1623419827012649</v>
      </c>
      <c r="GB133" s="254">
        <f t="shared" ref="GB133:GC133" si="2436">GB114/$Z114</f>
        <v>4.1304058549567539</v>
      </c>
      <c r="GC133" s="254">
        <f t="shared" si="2436"/>
        <v>4.1210911510312718</v>
      </c>
      <c r="GD133" s="254">
        <f t="shared" ref="GD133:GE133" si="2437">GD114/$Z114</f>
        <v>4.0598802395209592</v>
      </c>
      <c r="GE133" s="254">
        <f t="shared" si="2437"/>
        <v>3.9434464404524294</v>
      </c>
      <c r="GF133" s="254">
        <f t="shared" ref="GF133:GI133" si="2438">GF114/$Z114</f>
        <v>3.9015302727877583</v>
      </c>
      <c r="GG133" s="254">
        <f t="shared" si="2438"/>
        <v>3.8323353293413178</v>
      </c>
      <c r="GH133" s="254">
        <f t="shared" si="2438"/>
        <v>3.7757817697937455</v>
      </c>
      <c r="GI133" s="254">
        <f t="shared" si="2438"/>
        <v>3.7485029940119756</v>
      </c>
      <c r="GJ133" s="254">
        <f t="shared" ref="GJ133:GK133" si="2439">GJ114/$Z114</f>
        <v>3.8223552894211572</v>
      </c>
      <c r="GK133" s="254">
        <f t="shared" si="2439"/>
        <v>3.8815701929474389</v>
      </c>
      <c r="GL133" s="254">
        <f t="shared" ref="GL133:GM133" si="2440">GL114/$Z114</f>
        <v>3.92348636061211</v>
      </c>
      <c r="GM133" s="254">
        <f t="shared" si="2440"/>
        <v>3.9281437125748506</v>
      </c>
    </row>
    <row r="134" spans="1:195" s="12" customFormat="1" ht="15">
      <c r="A134" s="257"/>
      <c r="B134" s="258"/>
      <c r="C134" s="258"/>
      <c r="D134" s="258"/>
      <c r="E134" s="258"/>
      <c r="F134" s="258"/>
      <c r="G134" s="258"/>
      <c r="H134" s="258"/>
      <c r="I134" s="258"/>
      <c r="J134" s="258"/>
      <c r="K134" s="258"/>
      <c r="L134" s="258"/>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261"/>
      <c r="BW134" s="261"/>
      <c r="BX134" s="261"/>
      <c r="BY134" s="261"/>
      <c r="BZ134" s="261"/>
      <c r="CA134" s="261"/>
      <c r="CB134" s="261"/>
      <c r="CC134" s="261"/>
      <c r="CD134" s="261"/>
      <c r="CE134" s="261"/>
      <c r="CF134" s="261"/>
      <c r="CG134" s="261"/>
      <c r="CH134" s="261"/>
      <c r="CI134" s="261"/>
      <c r="CJ134" s="261"/>
      <c r="CK134" s="261"/>
      <c r="CL134" s="261"/>
      <c r="CM134" s="261"/>
      <c r="CN134" s="261"/>
      <c r="CO134" s="261"/>
      <c r="CP134" s="261"/>
      <c r="CQ134" s="261"/>
      <c r="CR134" s="261"/>
      <c r="CS134" s="261"/>
      <c r="CT134" s="261"/>
      <c r="CU134" s="261"/>
      <c r="CV134" s="261"/>
      <c r="CW134" s="261"/>
      <c r="CX134" s="261"/>
      <c r="CY134" s="261"/>
      <c r="CZ134" s="261"/>
      <c r="DA134" s="261"/>
      <c r="DB134" s="261"/>
      <c r="DC134" s="261"/>
      <c r="DD134" s="261"/>
      <c r="DE134" s="261"/>
      <c r="DF134" s="261"/>
      <c r="DG134" s="261"/>
      <c r="DH134" s="261"/>
      <c r="DI134" s="261"/>
      <c r="DJ134" s="261"/>
      <c r="DK134" s="261"/>
      <c r="DL134" s="261"/>
      <c r="DM134" s="261"/>
      <c r="DN134" s="261"/>
      <c r="DO134" s="261"/>
      <c r="DP134" s="261"/>
      <c r="DQ134" s="261"/>
      <c r="DR134" s="261"/>
      <c r="DS134" s="261"/>
      <c r="DT134" s="261"/>
      <c r="DU134" s="261"/>
      <c r="DV134" s="261"/>
      <c r="DW134" s="261"/>
      <c r="DX134" s="261"/>
      <c r="DY134" s="261"/>
      <c r="DZ134" s="261"/>
      <c r="EA134" s="261"/>
      <c r="EB134" s="261"/>
      <c r="EC134" s="261"/>
      <c r="ED134" s="261"/>
      <c r="EE134" s="261"/>
      <c r="EF134" s="261"/>
      <c r="EG134" s="261"/>
      <c r="EH134" s="261"/>
      <c r="EI134" s="261"/>
      <c r="EJ134" s="261"/>
      <c r="EK134" s="261"/>
      <c r="EL134" s="261"/>
      <c r="EM134" s="261"/>
      <c r="EN134" s="261"/>
      <c r="EO134" s="261"/>
      <c r="EP134" s="261"/>
      <c r="EQ134" s="261"/>
      <c r="ER134" s="261"/>
      <c r="ES134" s="261"/>
      <c r="ET134" s="261"/>
      <c r="EU134" s="261"/>
      <c r="EV134" s="261"/>
      <c r="EW134" s="261"/>
      <c r="EX134" s="261"/>
      <c r="EY134" s="261"/>
      <c r="EZ134" s="261"/>
      <c r="FA134" s="261"/>
      <c r="FB134" s="261"/>
      <c r="FC134" s="261"/>
      <c r="FD134" s="261"/>
      <c r="FE134" s="261"/>
      <c r="FF134" s="261"/>
      <c r="FG134" s="261"/>
      <c r="FH134" s="261"/>
      <c r="FI134" s="261"/>
      <c r="FJ134" s="261"/>
      <c r="FK134" s="261"/>
      <c r="FL134" s="261"/>
      <c r="FM134" s="261"/>
      <c r="FN134" s="261"/>
      <c r="FO134" s="261"/>
      <c r="FP134" s="261"/>
      <c r="FQ134" s="261"/>
      <c r="FR134" s="261"/>
      <c r="FS134" s="261"/>
      <c r="FT134" s="261"/>
      <c r="FU134" s="261"/>
      <c r="FV134" s="261"/>
      <c r="FW134" s="261"/>
      <c r="FX134" s="261"/>
      <c r="FY134" s="261"/>
      <c r="FZ134" s="261"/>
      <c r="GA134" s="261"/>
      <c r="GB134" s="261"/>
      <c r="GC134" s="261"/>
      <c r="GD134" s="261"/>
      <c r="GE134" s="261"/>
      <c r="GF134" s="261"/>
      <c r="GG134" s="261"/>
      <c r="GH134" s="261"/>
      <c r="GI134" s="261"/>
      <c r="GJ134" s="261"/>
      <c r="GK134" s="261"/>
      <c r="GL134" s="261"/>
      <c r="GM134" s="261"/>
    </row>
    <row r="135" spans="1:195" s="12" customFormat="1" ht="15" customHeight="1">
      <c r="A135" s="228" t="s">
        <v>102</v>
      </c>
      <c r="B135" s="259"/>
      <c r="C135" s="259"/>
      <c r="D135" s="259"/>
      <c r="E135" s="259"/>
      <c r="F135" s="259"/>
      <c r="G135" s="259"/>
      <c r="H135" s="259"/>
      <c r="I135" s="259"/>
      <c r="J135" s="259"/>
      <c r="K135" s="259"/>
      <c r="L135" s="259"/>
      <c r="M135" s="260">
        <f t="shared" ref="M135:Y135" si="2441">M116/$Z116</f>
        <v>1.0780466740312249</v>
      </c>
      <c r="N135" s="260">
        <f t="shared" si="2441"/>
        <v>1.0667300685543466</v>
      </c>
      <c r="O135" s="260">
        <f t="shared" si="2441"/>
        <v>1.0538659350391146</v>
      </c>
      <c r="P135" s="260">
        <f t="shared" si="2441"/>
        <v>1.0478767721935636</v>
      </c>
      <c r="Q135" s="260">
        <f t="shared" si="2441"/>
        <v>1.037136641981349</v>
      </c>
      <c r="R135" s="260">
        <f t="shared" si="2441"/>
        <v>1.0366408591311795</v>
      </c>
      <c r="S135" s="260">
        <f t="shared" si="2441"/>
        <v>1.0382562312058337</v>
      </c>
      <c r="T135" s="260">
        <f t="shared" si="2441"/>
        <v>1.0344924111792873</v>
      </c>
      <c r="U135" s="260">
        <f t="shared" si="2441"/>
        <v>1.0296687254841408</v>
      </c>
      <c r="V135" s="260">
        <f t="shared" si="2441"/>
        <v>1.0221616756496532</v>
      </c>
      <c r="W135" s="260">
        <f t="shared" si="2441"/>
        <v>1.0202066358174249</v>
      </c>
      <c r="X135" s="260">
        <f t="shared" si="2441"/>
        <v>1.0064514230963737</v>
      </c>
      <c r="Y135" s="260">
        <f t="shared" si="2441"/>
        <v>0.99699882081860303</v>
      </c>
      <c r="Z135" s="260">
        <f>Z116/$Z116</f>
        <v>1</v>
      </c>
      <c r="AA135" s="260">
        <f t="shared" ref="AA135:CL135" si="2442">AA116/$Z116</f>
        <v>0.99088026676394392</v>
      </c>
      <c r="AB135" s="260">
        <f t="shared" si="2442"/>
        <v>0.98942512115568559</v>
      </c>
      <c r="AC135" s="260">
        <f t="shared" si="2442"/>
        <v>0.99638983259348468</v>
      </c>
      <c r="AD135" s="260">
        <f t="shared" si="2442"/>
        <v>0.99558646694730024</v>
      </c>
      <c r="AE135" s="260">
        <f t="shared" si="2442"/>
        <v>0.99702519907893328</v>
      </c>
      <c r="AF135" s="260">
        <f t="shared" si="2442"/>
        <v>0.99850056606362592</v>
      </c>
      <c r="AG135" s="260">
        <f t="shared" si="2442"/>
        <v>1.0029037731623374</v>
      </c>
      <c r="AH135" s="260">
        <f t="shared" si="2442"/>
        <v>1.0042290117703183</v>
      </c>
      <c r="AI135" s="260">
        <f t="shared" si="2442"/>
        <v>1.0122328002612497</v>
      </c>
      <c r="AJ135" s="260">
        <f t="shared" si="2442"/>
        <v>1.0314026109926027</v>
      </c>
      <c r="AK135" s="260">
        <f t="shared" si="2442"/>
        <v>1.031733092774916</v>
      </c>
      <c r="AL135" s="260">
        <f t="shared" si="2442"/>
        <v>1.0285518690351967</v>
      </c>
      <c r="AM135" s="260">
        <f t="shared" si="2442"/>
        <v>1.0364233124184621</v>
      </c>
      <c r="AN135" s="260">
        <f t="shared" si="2442"/>
        <v>1.0350224928013392</v>
      </c>
      <c r="AO135" s="260">
        <f t="shared" si="2442"/>
        <v>1.035810026678031</v>
      </c>
      <c r="AP135" s="260">
        <f t="shared" si="2442"/>
        <v>1.0325402521693317</v>
      </c>
      <c r="AQ135" s="260">
        <f t="shared" si="2442"/>
        <v>1.02949454039801</v>
      </c>
      <c r="AR135" s="260">
        <f t="shared" si="2442"/>
        <v>1.0298385137156567</v>
      </c>
      <c r="AS135" s="260">
        <f t="shared" si="2442"/>
        <v>1.0274418932518101</v>
      </c>
      <c r="AT135" s="260">
        <f t="shared" si="2442"/>
        <v>1.0271738587405173</v>
      </c>
      <c r="AU135" s="260">
        <f t="shared" si="2442"/>
        <v>1.0240841057723753</v>
      </c>
      <c r="AV135" s="260">
        <f t="shared" si="2442"/>
        <v>1.0179297439416748</v>
      </c>
      <c r="AW135" s="260">
        <f t="shared" si="2442"/>
        <v>1.0191986169040863</v>
      </c>
      <c r="AX135" s="260">
        <f t="shared" si="2442"/>
        <v>1.0190450896942778</v>
      </c>
      <c r="AY135" s="260">
        <f t="shared" si="2442"/>
        <v>1.0120256222200756</v>
      </c>
      <c r="AZ135" s="260">
        <f t="shared" si="2442"/>
        <v>1.0029277765778923</v>
      </c>
      <c r="BA135" s="260">
        <f t="shared" si="2442"/>
        <v>0.99831771979408834</v>
      </c>
      <c r="BB135" s="260">
        <f t="shared" si="2442"/>
        <v>0.99430522058852067</v>
      </c>
      <c r="BC135" s="260">
        <f t="shared" si="2442"/>
        <v>0.98926296070859199</v>
      </c>
      <c r="BD135" s="260">
        <f t="shared" si="2442"/>
        <v>0.98562822194256783</v>
      </c>
      <c r="BE135" s="260">
        <f t="shared" si="2442"/>
        <v>0.98365917233776978</v>
      </c>
      <c r="BF135" s="260">
        <f t="shared" si="2442"/>
        <v>0.98121517441867667</v>
      </c>
      <c r="BG135" s="260">
        <f t="shared" si="2442"/>
        <v>0.97768160897546319</v>
      </c>
      <c r="BH135" s="260">
        <f t="shared" si="2442"/>
        <v>0.96596343842378185</v>
      </c>
      <c r="BI135" s="260">
        <f t="shared" si="2442"/>
        <v>0.96281449744888514</v>
      </c>
      <c r="BJ135" s="260">
        <f t="shared" si="2442"/>
        <v>0.96745275430507804</v>
      </c>
      <c r="BK135" s="260">
        <f t="shared" si="2442"/>
        <v>0.9763318087810825</v>
      </c>
      <c r="BL135" s="260">
        <f t="shared" si="2442"/>
        <v>0.99461678230224793</v>
      </c>
      <c r="BM135" s="260">
        <f t="shared" si="2442"/>
        <v>0.99330424249838289</v>
      </c>
      <c r="BN135" s="260">
        <f t="shared" si="2442"/>
        <v>0.99578143029722654</v>
      </c>
      <c r="BO135" s="260">
        <f t="shared" si="2442"/>
        <v>0.99855625036145346</v>
      </c>
      <c r="BP135" s="260">
        <f t="shared" si="2442"/>
        <v>0.99700523501575966</v>
      </c>
      <c r="BQ135" s="260">
        <f t="shared" si="2442"/>
        <v>0.9982216451438487</v>
      </c>
      <c r="BR135" s="260">
        <f t="shared" si="2442"/>
        <v>0.99751361310880593</v>
      </c>
      <c r="BS135" s="260">
        <f t="shared" si="2442"/>
        <v>0.9995877957284347</v>
      </c>
      <c r="BT135" s="260">
        <f t="shared" si="2442"/>
        <v>1.0122343940358145</v>
      </c>
      <c r="BU135" s="260">
        <f t="shared" si="2442"/>
        <v>1.0199931680595058</v>
      </c>
      <c r="BV135" s="260">
        <f t="shared" si="2442"/>
        <v>1.0169465967964506</v>
      </c>
      <c r="BW135" s="260">
        <f t="shared" si="2442"/>
        <v>1.0053186033227746</v>
      </c>
      <c r="BX135" s="260">
        <f t="shared" si="2442"/>
        <v>0.99516767929034899</v>
      </c>
      <c r="BY135" s="260">
        <f t="shared" si="2442"/>
        <v>0.98933889337262237</v>
      </c>
      <c r="BZ135" s="260">
        <f t="shared" si="2442"/>
        <v>0.99156836239158175</v>
      </c>
      <c r="CA135" s="260">
        <f t="shared" si="2442"/>
        <v>0.99272561579611585</v>
      </c>
      <c r="CB135" s="260">
        <f t="shared" si="2442"/>
        <v>0.99334676139343792</v>
      </c>
      <c r="CC135" s="260">
        <f t="shared" si="2442"/>
        <v>0.99444485807441774</v>
      </c>
      <c r="CD135" s="260">
        <f t="shared" si="2442"/>
        <v>0.99416940958036748</v>
      </c>
      <c r="CE135" s="260">
        <f t="shared" si="2442"/>
        <v>0.98671751106011507</v>
      </c>
      <c r="CF135" s="260">
        <f t="shared" si="2442"/>
        <v>0.96985414755186794</v>
      </c>
      <c r="CG135" s="260">
        <f t="shared" si="2442"/>
        <v>0.95633498757205937</v>
      </c>
      <c r="CH135" s="260">
        <f t="shared" si="2442"/>
        <v>0.95473960468369967</v>
      </c>
      <c r="CI135" s="260">
        <f t="shared" si="2442"/>
        <v>0.98010674720290214</v>
      </c>
      <c r="CJ135" s="260">
        <f t="shared" si="2442"/>
        <v>0.97466247998827948</v>
      </c>
      <c r="CK135" s="260">
        <f t="shared" si="2442"/>
        <v>0.9792249422924183</v>
      </c>
      <c r="CL135" s="260">
        <f t="shared" si="2442"/>
        <v>0.97756670538528201</v>
      </c>
      <c r="CM135" s="260">
        <f t="shared" ref="CM135:EX135" si="2443">CM116/$Z116</f>
        <v>0.97258275142581774</v>
      </c>
      <c r="CN135" s="260">
        <f t="shared" si="2443"/>
        <v>0.9747364258927228</v>
      </c>
      <c r="CO135" s="260">
        <f t="shared" si="2443"/>
        <v>0.97620610074352931</v>
      </c>
      <c r="CP135" s="260">
        <f t="shared" si="2443"/>
        <v>0.97916208827364182</v>
      </c>
      <c r="CQ135" s="260">
        <f t="shared" si="2443"/>
        <v>0.98816315349197703</v>
      </c>
      <c r="CR135" s="260">
        <f t="shared" si="2443"/>
        <v>0.99672424057887621</v>
      </c>
      <c r="CS135" s="260">
        <f t="shared" si="2443"/>
        <v>1.0013772866159576</v>
      </c>
      <c r="CT135" s="260">
        <f t="shared" si="2443"/>
        <v>1.0041576526230178</v>
      </c>
      <c r="CU135" s="260">
        <f t="shared" si="2443"/>
        <v>0.99120602745981046</v>
      </c>
      <c r="CV135" s="260">
        <f t="shared" si="2443"/>
        <v>0.99756537524191624</v>
      </c>
      <c r="CW135" s="260">
        <f t="shared" si="2443"/>
        <v>1.0043536092697922</v>
      </c>
      <c r="CX135" s="260">
        <f t="shared" si="2443"/>
        <v>1.0120606211603733</v>
      </c>
      <c r="CY135" s="260">
        <f t="shared" si="2443"/>
        <v>1.0188155795312499</v>
      </c>
      <c r="CZ135" s="260">
        <f t="shared" si="2443"/>
        <v>1.0201299679827258</v>
      </c>
      <c r="DA135" s="260">
        <f t="shared" si="2443"/>
        <v>1.0195125196806258</v>
      </c>
      <c r="DB135" s="260">
        <f t="shared" si="2443"/>
        <v>1.0183423257428141</v>
      </c>
      <c r="DC135" s="260">
        <f t="shared" si="2443"/>
        <v>1.0090066553068737</v>
      </c>
      <c r="DD135" s="260">
        <f t="shared" si="2443"/>
        <v>1.0065368620984745</v>
      </c>
      <c r="DE135" s="260">
        <f t="shared" si="2443"/>
        <v>1.0099568601789675</v>
      </c>
      <c r="DF135" s="260">
        <f t="shared" si="2443"/>
        <v>1.0022313618122753</v>
      </c>
      <c r="DG135" s="260">
        <f t="shared" si="2443"/>
        <v>0.98978626609450304</v>
      </c>
      <c r="DH135" s="260">
        <f t="shared" si="2443"/>
        <v>0.978039959173718</v>
      </c>
      <c r="DI135" s="260">
        <f t="shared" si="2443"/>
        <v>0.96004337467988055</v>
      </c>
      <c r="DJ135" s="260">
        <f t="shared" si="2443"/>
        <v>0.94945247251601872</v>
      </c>
      <c r="DK135" s="260">
        <f t="shared" si="2443"/>
        <v>0.94573484217014248</v>
      </c>
      <c r="DL135" s="260">
        <f t="shared" si="2443"/>
        <v>0.94158093098805151</v>
      </c>
      <c r="DM135" s="260">
        <f t="shared" si="2443"/>
        <v>0.93733643607301798</v>
      </c>
      <c r="DN135" s="260">
        <f t="shared" si="2443"/>
        <v>0.93231920645655419</v>
      </c>
      <c r="DO135" s="260">
        <f t="shared" si="2443"/>
        <v>0.93097339099568999</v>
      </c>
      <c r="DP135" s="260">
        <f t="shared" si="2443"/>
        <v>0.92196677983452147</v>
      </c>
      <c r="DQ135" s="260">
        <f t="shared" si="2443"/>
        <v>0.91362568181334081</v>
      </c>
      <c r="DR135" s="260">
        <f t="shared" si="2443"/>
        <v>0.91519518363514551</v>
      </c>
      <c r="DS135" s="260">
        <f t="shared" si="2443"/>
        <v>0.92240121202312464</v>
      </c>
      <c r="DT135" s="260">
        <f t="shared" si="2443"/>
        <v>0.92659024750982577</v>
      </c>
      <c r="DU135" s="260">
        <f t="shared" si="2443"/>
        <v>0.93032451568420194</v>
      </c>
      <c r="DV135" s="260">
        <f t="shared" si="2443"/>
        <v>0.92590624789372722</v>
      </c>
      <c r="DW135" s="260">
        <f t="shared" si="2443"/>
        <v>0.92210727705296336</v>
      </c>
      <c r="DX135" s="260">
        <f t="shared" si="2443"/>
        <v>0.91863736548697128</v>
      </c>
      <c r="DY135" s="260">
        <f t="shared" si="2443"/>
        <v>0.91801621988964943</v>
      </c>
      <c r="DZ135" s="260">
        <f t="shared" si="2443"/>
        <v>0.91860778712519398</v>
      </c>
      <c r="EA135" s="260">
        <f t="shared" si="2443"/>
        <v>0.92342721144727258</v>
      </c>
      <c r="EB135" s="260">
        <f t="shared" si="2443"/>
        <v>0.9261262369594454</v>
      </c>
      <c r="EC135" s="260">
        <f t="shared" si="2443"/>
        <v>0.91787017672837423</v>
      </c>
      <c r="ED135" s="260">
        <f t="shared" si="2443"/>
        <v>0.90350988208552563</v>
      </c>
      <c r="EE135" s="260">
        <f t="shared" si="2443"/>
        <v>0.89148073208024581</v>
      </c>
      <c r="EF135" s="260">
        <f t="shared" si="2443"/>
        <v>0.89217397493439976</v>
      </c>
      <c r="EG135" s="260">
        <f t="shared" si="2443"/>
        <v>0.89667543186737297</v>
      </c>
      <c r="EH135" s="260">
        <f t="shared" si="2443"/>
        <v>0.89537768124439676</v>
      </c>
      <c r="EI135" s="260">
        <f t="shared" si="2443"/>
        <v>0.89049725155115278</v>
      </c>
      <c r="EJ135" s="260">
        <f t="shared" si="2443"/>
        <v>0.89089286213992336</v>
      </c>
      <c r="EK135" s="260">
        <f t="shared" si="2443"/>
        <v>0.89218321817245527</v>
      </c>
      <c r="EL135" s="260">
        <f t="shared" si="2443"/>
        <v>0.89142342400430274</v>
      </c>
      <c r="EM135" s="260">
        <f t="shared" si="2443"/>
        <v>0.8887151552540743</v>
      </c>
      <c r="EN135" s="260">
        <f t="shared" si="2443"/>
        <v>0.89383590913675826</v>
      </c>
      <c r="EO135" s="260">
        <f t="shared" si="2443"/>
        <v>0.90029878118508444</v>
      </c>
      <c r="EP135" s="260">
        <f t="shared" si="2443"/>
        <v>0.92295026036361438</v>
      </c>
      <c r="EQ135" s="260">
        <f t="shared" si="2443"/>
        <v>0.92236793636612524</v>
      </c>
      <c r="ER135" s="260">
        <f t="shared" si="2443"/>
        <v>0.91947295420717812</v>
      </c>
      <c r="ES135" s="260">
        <f t="shared" si="2443"/>
        <v>0.91906070578990795</v>
      </c>
      <c r="ET135" s="260">
        <f t="shared" si="2443"/>
        <v>0.92524997799179465</v>
      </c>
      <c r="EU135" s="260">
        <f t="shared" si="2443"/>
        <v>0.93134866646073866</v>
      </c>
      <c r="EV135" s="260">
        <f t="shared" si="2443"/>
        <v>0.93169251491639893</v>
      </c>
      <c r="EW135" s="260">
        <f t="shared" si="2443"/>
        <v>0.9322526551425554</v>
      </c>
      <c r="EX135" s="260">
        <f t="shared" si="2443"/>
        <v>0.93268523868354758</v>
      </c>
      <c r="EY135" s="260">
        <f t="shared" ref="EY135:FY135" si="2444">EY116/$Z116</f>
        <v>0.93199384447700451</v>
      </c>
      <c r="EZ135" s="260">
        <f t="shared" si="2444"/>
        <v>0.94100230428578435</v>
      </c>
      <c r="FA135" s="260">
        <f t="shared" si="2444"/>
        <v>0.95519067470080254</v>
      </c>
      <c r="FB135" s="260">
        <f t="shared" si="2444"/>
        <v>0.94328353543785382</v>
      </c>
      <c r="FC135" s="260">
        <f t="shared" si="2444"/>
        <v>0.9620842816425097</v>
      </c>
      <c r="FD135" s="260">
        <f t="shared" si="2444"/>
        <v>0.96988557456125601</v>
      </c>
      <c r="FE135" s="260">
        <f t="shared" si="2444"/>
        <v>0.97328893481324918</v>
      </c>
      <c r="FF135" s="260">
        <f t="shared" si="2444"/>
        <v>0.97447391793194971</v>
      </c>
      <c r="FG135" s="260">
        <f t="shared" si="2444"/>
        <v>0.96907401825999284</v>
      </c>
      <c r="FH135" s="260">
        <f t="shared" si="2444"/>
        <v>0.96924409384021193</v>
      </c>
      <c r="FI135" s="260">
        <f t="shared" si="2444"/>
        <v>0.9710631630895119</v>
      </c>
      <c r="FJ135" s="260">
        <f t="shared" si="2444"/>
        <v>0.97171943299144437</v>
      </c>
      <c r="FK135" s="260">
        <f t="shared" si="2444"/>
        <v>0.9789938613410335</v>
      </c>
      <c r="FL135" s="260">
        <f t="shared" si="2444"/>
        <v>0.97672557072224175</v>
      </c>
      <c r="FM135" s="260">
        <f t="shared" si="2444"/>
        <v>0.96335984849415313</v>
      </c>
      <c r="FN135" s="260">
        <f t="shared" si="2444"/>
        <v>0.97808432671638379</v>
      </c>
      <c r="FO135" s="260">
        <f t="shared" si="2444"/>
        <v>0.96592946867355067</v>
      </c>
      <c r="FP135" s="260">
        <f t="shared" si="2444"/>
        <v>0.95982153696655137</v>
      </c>
      <c r="FQ135" s="260">
        <f t="shared" si="2444"/>
        <v>0.96280525421082985</v>
      </c>
      <c r="FR135" s="260">
        <f t="shared" si="2444"/>
        <v>0.96672253849870271</v>
      </c>
      <c r="FS135" s="260">
        <f t="shared" si="2444"/>
        <v>0.9730578538618645</v>
      </c>
      <c r="FT135" s="260">
        <f t="shared" si="2444"/>
        <v>0.97304306468097601</v>
      </c>
      <c r="FU135" s="260">
        <f t="shared" si="2444"/>
        <v>0.97137928183100652</v>
      </c>
      <c r="FV135" s="260">
        <f t="shared" si="2444"/>
        <v>0.97145877367828293</v>
      </c>
      <c r="FW135" s="260">
        <f t="shared" si="2444"/>
        <v>0.96670590067020323</v>
      </c>
      <c r="FX135" s="260">
        <f t="shared" si="2444"/>
        <v>0.96885402919427499</v>
      </c>
      <c r="FY135" s="260">
        <f t="shared" si="2444"/>
        <v>0.96457256132701974</v>
      </c>
      <c r="FZ135" s="260">
        <f t="shared" ref="FZ135:GA135" si="2445">FZ116/$Z116</f>
        <v>0.95647363614289027</v>
      </c>
      <c r="GA135" s="260">
        <f t="shared" si="2445"/>
        <v>0.94673680917534597</v>
      </c>
      <c r="GB135" s="260">
        <f t="shared" ref="GB135:GC135" si="2446">GB116/$Z116</f>
        <v>0.94245164401286896</v>
      </c>
      <c r="GC135" s="260">
        <f t="shared" si="2446"/>
        <v>0.92740919840153291</v>
      </c>
      <c r="GD135" s="260">
        <f t="shared" ref="GD135:GI135" si="2447">GD116/$Z116</f>
        <v>0.90961041920208097</v>
      </c>
      <c r="GE135" s="260">
        <f t="shared" si="2447"/>
        <v>0.90245800159482303</v>
      </c>
      <c r="GF135" s="260">
        <f t="shared" si="2447"/>
        <v>0.8997626733778723</v>
      </c>
      <c r="GG135" s="260">
        <f t="shared" si="2447"/>
        <v>0.89709692352269876</v>
      </c>
      <c r="GH135" s="260">
        <f t="shared" si="2447"/>
        <v>0.8934569363764876</v>
      </c>
      <c r="GI135" s="260">
        <f t="shared" si="2447"/>
        <v>0.89420563865897373</v>
      </c>
      <c r="GJ135" s="260">
        <f t="shared" ref="GJ135:GK135" si="2448">GJ116/$Z116</f>
        <v>0.88111721357254658</v>
      </c>
      <c r="GK135" s="260">
        <f t="shared" si="2448"/>
        <v>0.88757084238281736</v>
      </c>
      <c r="GL135" s="260">
        <f t="shared" ref="GL135:GM135" si="2449">GL116/$Z116</f>
        <v>0.88831399872247052</v>
      </c>
      <c r="GM135" s="260">
        <f t="shared" si="2449"/>
        <v>0.88745992352615288</v>
      </c>
    </row>
    <row r="136" spans="1:195" s="12" customFormat="1" ht="15">
      <c r="B136" s="255"/>
      <c r="C136" s="255"/>
      <c r="D136" s="255"/>
      <c r="E136" s="255"/>
      <c r="F136" s="255"/>
      <c r="G136" s="255"/>
      <c r="H136" s="255"/>
      <c r="I136" s="255"/>
      <c r="J136" s="255"/>
      <c r="K136" s="255"/>
      <c r="L136" s="255"/>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c r="BA136" s="253"/>
      <c r="BB136" s="253"/>
      <c r="BC136" s="253"/>
      <c r="BD136" s="253"/>
      <c r="BE136" s="253"/>
      <c r="BF136" s="253"/>
      <c r="BG136" s="253"/>
      <c r="BH136" s="253"/>
      <c r="BI136" s="253"/>
      <c r="BJ136" s="253"/>
      <c r="BK136" s="253"/>
      <c r="BL136" s="253"/>
      <c r="BM136" s="253"/>
      <c r="BN136" s="253"/>
      <c r="BO136" s="253"/>
      <c r="BP136" s="253"/>
      <c r="BQ136" s="253"/>
      <c r="BR136" s="253"/>
      <c r="BS136" s="253"/>
      <c r="BT136" s="253"/>
      <c r="BU136" s="253"/>
      <c r="BV136" s="253"/>
      <c r="BW136" s="253"/>
      <c r="BX136" s="253"/>
      <c r="BY136" s="253"/>
      <c r="BZ136" s="253"/>
      <c r="CA136" s="253"/>
      <c r="CB136" s="253"/>
      <c r="CC136" s="253"/>
      <c r="CD136" s="253"/>
      <c r="CE136" s="253"/>
      <c r="CF136" s="253"/>
      <c r="CG136" s="253"/>
      <c r="CH136" s="253"/>
      <c r="CI136" s="253"/>
      <c r="CJ136" s="253"/>
      <c r="CK136" s="253"/>
      <c r="CL136" s="253"/>
      <c r="CM136" s="253"/>
      <c r="CN136" s="253"/>
      <c r="CO136" s="253"/>
      <c r="CP136" s="253"/>
      <c r="CQ136" s="253"/>
      <c r="CR136" s="253"/>
      <c r="CS136" s="253"/>
      <c r="CT136" s="253"/>
      <c r="CU136" s="253"/>
      <c r="CV136" s="253"/>
      <c r="CW136" s="253"/>
      <c r="CX136" s="253"/>
      <c r="CY136" s="253"/>
      <c r="CZ136" s="253"/>
      <c r="DA136" s="253"/>
      <c r="DB136" s="253"/>
      <c r="DC136" s="253"/>
      <c r="DD136" s="253"/>
      <c r="DE136" s="253"/>
      <c r="DF136" s="253"/>
      <c r="DG136" s="253"/>
      <c r="DH136" s="253"/>
      <c r="DI136" s="253"/>
      <c r="DJ136" s="253"/>
      <c r="DK136" s="253"/>
      <c r="DL136" s="253"/>
      <c r="DM136" s="253"/>
      <c r="DN136" s="253"/>
      <c r="DO136" s="253"/>
      <c r="DP136" s="253"/>
      <c r="DQ136" s="253"/>
      <c r="DR136" s="253"/>
      <c r="DS136" s="253"/>
      <c r="DT136" s="253"/>
      <c r="DU136" s="253"/>
      <c r="DV136" s="253"/>
      <c r="DW136" s="253"/>
      <c r="DX136" s="253"/>
      <c r="DY136" s="253"/>
      <c r="DZ136" s="253"/>
      <c r="EA136" s="253"/>
      <c r="EB136" s="253"/>
      <c r="EC136" s="253"/>
      <c r="ED136" s="253"/>
      <c r="EE136" s="253"/>
      <c r="EF136" s="253"/>
      <c r="EG136" s="253"/>
      <c r="EH136" s="253"/>
      <c r="EI136" s="253"/>
      <c r="EJ136" s="253"/>
      <c r="EK136" s="253"/>
      <c r="EL136" s="253"/>
      <c r="EM136" s="253"/>
      <c r="EN136" s="253"/>
      <c r="EO136" s="253"/>
      <c r="EP136" s="253"/>
      <c r="EQ136" s="253"/>
      <c r="ER136" s="253"/>
      <c r="ES136" s="253"/>
      <c r="ET136" s="253"/>
      <c r="EU136" s="253"/>
      <c r="EV136" s="253"/>
      <c r="EW136" s="253"/>
      <c r="EX136" s="253"/>
      <c r="EY136" s="253"/>
      <c r="EZ136" s="253"/>
      <c r="FA136" s="253"/>
      <c r="FB136" s="253"/>
      <c r="FC136" s="253"/>
      <c r="FD136" s="253"/>
      <c r="FE136" s="253"/>
      <c r="FF136" s="253"/>
      <c r="FG136" s="253"/>
      <c r="FH136" s="253"/>
      <c r="FI136" s="253"/>
      <c r="FJ136" s="253"/>
      <c r="FK136" s="253"/>
      <c r="FL136" s="253"/>
      <c r="FM136" s="253"/>
      <c r="FN136" s="253"/>
      <c r="FO136" s="253"/>
      <c r="FP136" s="253"/>
      <c r="FQ136" s="253"/>
      <c r="FR136" s="253"/>
      <c r="FS136" s="253"/>
      <c r="FT136" s="253"/>
      <c r="FU136" s="253"/>
      <c r="FV136" s="253"/>
      <c r="FW136" s="253"/>
      <c r="FX136" s="253"/>
      <c r="FY136" s="253"/>
      <c r="FZ136" s="253"/>
      <c r="GA136" s="253"/>
      <c r="GB136" s="253"/>
      <c r="GC136" s="253"/>
      <c r="GD136" s="253"/>
      <c r="GE136" s="253"/>
      <c r="GF136" s="253"/>
      <c r="GG136" s="253"/>
      <c r="GH136" s="253"/>
      <c r="GI136" s="253"/>
      <c r="GJ136" s="253"/>
      <c r="GK136" s="253"/>
      <c r="GL136" s="253"/>
      <c r="GM136" s="253"/>
    </row>
    <row r="137" spans="1:195" s="12" customFormat="1" ht="15">
      <c r="A137" s="228" t="s">
        <v>103</v>
      </c>
      <c r="B137" s="259"/>
      <c r="C137" s="259"/>
      <c r="D137" s="259"/>
      <c r="E137" s="259"/>
      <c r="F137" s="259"/>
      <c r="G137" s="259"/>
      <c r="H137" s="259"/>
      <c r="I137" s="259"/>
      <c r="J137" s="259"/>
      <c r="K137" s="259"/>
      <c r="L137" s="259"/>
      <c r="M137" s="260">
        <f t="shared" ref="M137:Y137" si="2450">M118/$Z118</f>
        <v>0.98144096038301809</v>
      </c>
      <c r="N137" s="260">
        <f t="shared" si="2450"/>
        <v>0.98319644234278847</v>
      </c>
      <c r="O137" s="260">
        <f t="shared" si="2450"/>
        <v>0.98353556613882731</v>
      </c>
      <c r="P137" s="260">
        <f t="shared" si="2450"/>
        <v>0.98724856980465769</v>
      </c>
      <c r="Q137" s="260">
        <f t="shared" si="2450"/>
        <v>0.9836456161844257</v>
      </c>
      <c r="R137" s="260">
        <f t="shared" si="2450"/>
        <v>0.98653916609895809</v>
      </c>
      <c r="S137" s="260">
        <f t="shared" si="2450"/>
        <v>0.98894049807303741</v>
      </c>
      <c r="T137" s="260">
        <f t="shared" si="2450"/>
        <v>0.98867698287300942</v>
      </c>
      <c r="U137" s="260">
        <f t="shared" si="2450"/>
        <v>0.98836447626618051</v>
      </c>
      <c r="V137" s="260">
        <f t="shared" si="2450"/>
        <v>0.98999055700583694</v>
      </c>
      <c r="W137" s="260">
        <f t="shared" si="2450"/>
        <v>0.99437080437781411</v>
      </c>
      <c r="X137" s="260">
        <f t="shared" si="2450"/>
        <v>0.99734712053737939</v>
      </c>
      <c r="Y137" s="260">
        <f t="shared" si="2450"/>
        <v>0.99536138713768496</v>
      </c>
      <c r="Z137" s="260">
        <f>Z118/$Z118</f>
        <v>1</v>
      </c>
      <c r="AA137" s="260">
        <f t="shared" ref="AA137:CL137" si="2451">AA118/$Z118</f>
        <v>1.0010806112331949</v>
      </c>
      <c r="AB137" s="260">
        <f t="shared" si="2451"/>
        <v>1.0039517589011897</v>
      </c>
      <c r="AC137" s="260">
        <f t="shared" si="2451"/>
        <v>1.0058729997809062</v>
      </c>
      <c r="AD137" s="260">
        <f t="shared" si="2451"/>
        <v>1.006709429865466</v>
      </c>
      <c r="AE137" s="260">
        <f t="shared" si="2451"/>
        <v>1.0083221277510597</v>
      </c>
      <c r="AF137" s="260">
        <f t="shared" si="2451"/>
        <v>1.0115147555338326</v>
      </c>
      <c r="AG137" s="260">
        <f t="shared" si="2451"/>
        <v>1.0148181351988128</v>
      </c>
      <c r="AH137" s="260">
        <f t="shared" si="2451"/>
        <v>1.0120181860373831</v>
      </c>
      <c r="AI137" s="260">
        <f t="shared" si="2451"/>
        <v>1.0162808628754401</v>
      </c>
      <c r="AJ137" s="260">
        <f t="shared" si="2451"/>
        <v>1.0175417517893244</v>
      </c>
      <c r="AK137" s="260">
        <f t="shared" si="2451"/>
        <v>1.0165300885961213</v>
      </c>
      <c r="AL137" s="260">
        <f t="shared" si="2451"/>
        <v>1.0165823492063994</v>
      </c>
      <c r="AM137" s="260">
        <f t="shared" si="2451"/>
        <v>1.0181698010063613</v>
      </c>
      <c r="AN137" s="260">
        <f t="shared" si="2451"/>
        <v>1.0073159453628329</v>
      </c>
      <c r="AO137" s="260">
        <f t="shared" si="2451"/>
        <v>1.0093712722532491</v>
      </c>
      <c r="AP137" s="260">
        <f t="shared" si="2451"/>
        <v>1.0020164768966926</v>
      </c>
      <c r="AQ137" s="260">
        <f t="shared" si="2451"/>
        <v>0.9903362168631088</v>
      </c>
      <c r="AR137" s="260">
        <f t="shared" si="2451"/>
        <v>0.98792904124322212</v>
      </c>
      <c r="AS137" s="260">
        <f t="shared" si="2451"/>
        <v>0.98089742893509191</v>
      </c>
      <c r="AT137" s="260">
        <f t="shared" si="2451"/>
        <v>0.9762378382326049</v>
      </c>
      <c r="AU137" s="260">
        <f t="shared" si="2451"/>
        <v>0.968127163174756</v>
      </c>
      <c r="AV137" s="260">
        <f t="shared" si="2451"/>
        <v>0.95770783151557037</v>
      </c>
      <c r="AW137" s="260">
        <f t="shared" si="2451"/>
        <v>0.95707187169272523</v>
      </c>
      <c r="AX137" s="260">
        <f t="shared" si="2451"/>
        <v>0.94919877511946427</v>
      </c>
      <c r="AY137" s="260">
        <f t="shared" si="2451"/>
        <v>0.94173693948744441</v>
      </c>
      <c r="AZ137" s="260">
        <f t="shared" si="2451"/>
        <v>0.94029628916032459</v>
      </c>
      <c r="BA137" s="260">
        <f t="shared" si="2451"/>
        <v>0.93369397818508582</v>
      </c>
      <c r="BB137" s="260">
        <f t="shared" si="2451"/>
        <v>0.93120394364095038</v>
      </c>
      <c r="BC137" s="260">
        <f t="shared" si="2451"/>
        <v>0.93527550090770073</v>
      </c>
      <c r="BD137" s="260">
        <f t="shared" si="2451"/>
        <v>0.9331419911461295</v>
      </c>
      <c r="BE137" s="260">
        <f t="shared" si="2451"/>
        <v>0.93287527946726134</v>
      </c>
      <c r="BF137" s="260">
        <f t="shared" si="2451"/>
        <v>0.93507007421694954</v>
      </c>
      <c r="BG137" s="260">
        <f t="shared" si="2451"/>
        <v>0.93441858657354337</v>
      </c>
      <c r="BH137" s="260">
        <f t="shared" si="2451"/>
        <v>0.93686891593892674</v>
      </c>
      <c r="BI137" s="260">
        <f t="shared" si="2451"/>
        <v>0.93669426027009139</v>
      </c>
      <c r="BJ137" s="260">
        <f t="shared" si="2451"/>
        <v>0.93153580859763252</v>
      </c>
      <c r="BK137" s="260">
        <f t="shared" si="2451"/>
        <v>0.93019198292913441</v>
      </c>
      <c r="BL137" s="260">
        <f t="shared" si="2451"/>
        <v>0.93267308630150925</v>
      </c>
      <c r="BM137" s="260">
        <f t="shared" si="2451"/>
        <v>0.93176789210077104</v>
      </c>
      <c r="BN137" s="260">
        <f t="shared" si="2451"/>
        <v>0.92989509753422517</v>
      </c>
      <c r="BO137" s="260">
        <f t="shared" si="2451"/>
        <v>0.92879308194697285</v>
      </c>
      <c r="BP137" s="260">
        <f t="shared" si="2451"/>
        <v>0.92610187898058893</v>
      </c>
      <c r="BQ137" s="260">
        <f t="shared" si="2451"/>
        <v>0.92465673184059638</v>
      </c>
      <c r="BR137" s="260">
        <f t="shared" si="2451"/>
        <v>0.92274468739686277</v>
      </c>
      <c r="BS137" s="260">
        <f t="shared" si="2451"/>
        <v>0.91886628153092986</v>
      </c>
      <c r="BT137" s="260">
        <f t="shared" si="2451"/>
        <v>0.91868761013098454</v>
      </c>
      <c r="BU137" s="260">
        <f t="shared" si="2451"/>
        <v>0.91645809383472754</v>
      </c>
      <c r="BV137" s="260">
        <f t="shared" si="2451"/>
        <v>0.91819621059978518</v>
      </c>
      <c r="BW137" s="260">
        <f t="shared" si="2451"/>
        <v>0.91815788108537255</v>
      </c>
      <c r="BX137" s="260">
        <f t="shared" si="2451"/>
        <v>0.91488821983661528</v>
      </c>
      <c r="BY137" s="260">
        <f t="shared" si="2451"/>
        <v>0.9126283440615115</v>
      </c>
      <c r="BZ137" s="260">
        <f t="shared" si="2451"/>
        <v>0.9111130616785128</v>
      </c>
      <c r="CA137" s="260">
        <f t="shared" si="2451"/>
        <v>0.90718142685540493</v>
      </c>
      <c r="CB137" s="260">
        <f t="shared" si="2451"/>
        <v>0.90024883000909595</v>
      </c>
      <c r="CC137" s="260">
        <f t="shared" si="2451"/>
        <v>0.90236544653000361</v>
      </c>
      <c r="CD137" s="260">
        <f t="shared" si="2451"/>
        <v>0.90175436103204476</v>
      </c>
      <c r="CE137" s="260">
        <f t="shared" si="2451"/>
        <v>0.89713381394577452</v>
      </c>
      <c r="CF137" s="260">
        <f t="shared" si="2451"/>
        <v>0.89070248022180498</v>
      </c>
      <c r="CG137" s="260">
        <f t="shared" si="2451"/>
        <v>0.88682544930301788</v>
      </c>
      <c r="CH137" s="260">
        <f t="shared" si="2451"/>
        <v>0.88295151580722764</v>
      </c>
      <c r="CI137" s="260">
        <f t="shared" si="2451"/>
        <v>0.87859294137908206</v>
      </c>
      <c r="CJ137" s="260">
        <f t="shared" si="2451"/>
        <v>0.873367028538927</v>
      </c>
      <c r="CK137" s="260">
        <f t="shared" si="2451"/>
        <v>0.86477060243981019</v>
      </c>
      <c r="CL137" s="260">
        <f t="shared" si="2451"/>
        <v>0.85897057727722614</v>
      </c>
      <c r="CM137" s="260">
        <f t="shared" ref="CM137:EX137" si="2452">CM118/$Z118</f>
        <v>0.85605392805547098</v>
      </c>
      <c r="CN137" s="260">
        <f t="shared" si="2452"/>
        <v>0.85139979414872591</v>
      </c>
      <c r="CO137" s="260">
        <f t="shared" si="2452"/>
        <v>0.8466352086938348</v>
      </c>
      <c r="CP137" s="260">
        <f t="shared" si="2452"/>
        <v>0.83405278279933137</v>
      </c>
      <c r="CQ137" s="260">
        <f t="shared" si="2452"/>
        <v>0.83059905986004556</v>
      </c>
      <c r="CR137" s="260">
        <f t="shared" si="2452"/>
        <v>0.82648327241790487</v>
      </c>
      <c r="CS137" s="260">
        <f t="shared" si="2452"/>
        <v>0.82024093135138432</v>
      </c>
      <c r="CT137" s="260">
        <f t="shared" si="2452"/>
        <v>0.81415818547192309</v>
      </c>
      <c r="CU137" s="260">
        <f t="shared" si="2452"/>
        <v>0.80720799332036686</v>
      </c>
      <c r="CV137" s="260">
        <f t="shared" si="2452"/>
        <v>0.80144818815546714</v>
      </c>
      <c r="CW137" s="260">
        <f t="shared" si="2452"/>
        <v>0.80399679181165895</v>
      </c>
      <c r="CX137" s="260">
        <f t="shared" si="2452"/>
        <v>0.7976602433097052</v>
      </c>
      <c r="CY137" s="260">
        <f t="shared" si="2452"/>
        <v>0.78738224505605114</v>
      </c>
      <c r="CZ137" s="260">
        <f t="shared" si="2452"/>
        <v>0.78775092278890846</v>
      </c>
      <c r="DA137" s="260">
        <f t="shared" si="2452"/>
        <v>0.7853139751394862</v>
      </c>
      <c r="DB137" s="260">
        <f t="shared" si="2452"/>
        <v>0.78614956550851833</v>
      </c>
      <c r="DC137" s="260">
        <f t="shared" si="2452"/>
        <v>0.78805919593711637</v>
      </c>
      <c r="DD137" s="260">
        <f t="shared" si="2452"/>
        <v>0.78728276594802216</v>
      </c>
      <c r="DE137" s="260">
        <f t="shared" si="2452"/>
        <v>0.78682895618491777</v>
      </c>
      <c r="DF137" s="260">
        <f t="shared" si="2452"/>
        <v>0.790097884345627</v>
      </c>
      <c r="DG137" s="260">
        <f t="shared" si="2452"/>
        <v>0.79157065825374207</v>
      </c>
      <c r="DH137" s="260">
        <f t="shared" si="2452"/>
        <v>0.79243957514077967</v>
      </c>
      <c r="DI137" s="260">
        <f t="shared" si="2452"/>
        <v>0.79115948919080203</v>
      </c>
      <c r="DJ137" s="260">
        <f t="shared" si="2452"/>
        <v>0.79602204954698741</v>
      </c>
      <c r="DK137" s="260">
        <f t="shared" si="2452"/>
        <v>0.80050259285599668</v>
      </c>
      <c r="DL137" s="260">
        <f t="shared" si="2452"/>
        <v>0.80167682134733631</v>
      </c>
      <c r="DM137" s="260">
        <f t="shared" si="2452"/>
        <v>0.799192142571579</v>
      </c>
      <c r="DN137" s="260">
        <f t="shared" si="2452"/>
        <v>0.80283019253390908</v>
      </c>
      <c r="DO137" s="260">
        <f t="shared" si="2452"/>
        <v>0.80343262510210622</v>
      </c>
      <c r="DP137" s="260">
        <f t="shared" si="2452"/>
        <v>0.80295191980779257</v>
      </c>
      <c r="DQ137" s="260">
        <f t="shared" si="2452"/>
        <v>0.80750694416468394</v>
      </c>
      <c r="DR137" s="260">
        <f t="shared" si="2452"/>
        <v>0.81000974720496255</v>
      </c>
      <c r="DS137" s="260">
        <f t="shared" si="2452"/>
        <v>0.8125462511188648</v>
      </c>
      <c r="DT137" s="260">
        <f t="shared" si="2452"/>
        <v>0.81644552652062097</v>
      </c>
      <c r="DU137" s="260">
        <f t="shared" si="2452"/>
        <v>0.8197292563822498</v>
      </c>
      <c r="DV137" s="260">
        <f t="shared" si="2452"/>
        <v>0.82056572185333299</v>
      </c>
      <c r="DW137" s="260">
        <f t="shared" si="2452"/>
        <v>0.8262000345463707</v>
      </c>
      <c r="DX137" s="260">
        <f t="shared" si="2452"/>
        <v>0.83097252976349945</v>
      </c>
      <c r="DY137" s="260">
        <f t="shared" si="2452"/>
        <v>0.83353557746397111</v>
      </c>
      <c r="DZ137" s="260">
        <f t="shared" si="2452"/>
        <v>0.83418564897975611</v>
      </c>
      <c r="EA137" s="260">
        <f t="shared" si="2452"/>
        <v>0.83394799512200946</v>
      </c>
      <c r="EB137" s="260">
        <f t="shared" si="2452"/>
        <v>0.83760398300454719</v>
      </c>
      <c r="EC137" s="260">
        <f t="shared" si="2452"/>
        <v>0.83936490704593569</v>
      </c>
      <c r="ED137" s="260">
        <f t="shared" si="2452"/>
        <v>0.84159411382474292</v>
      </c>
      <c r="EE137" s="260">
        <f t="shared" si="2452"/>
        <v>0.84934721569883098</v>
      </c>
      <c r="EF137" s="260">
        <f t="shared" si="2452"/>
        <v>0.85416118432556909</v>
      </c>
      <c r="EG137" s="260">
        <f t="shared" si="2452"/>
        <v>0.85893782055006485</v>
      </c>
      <c r="EH137" s="260">
        <f t="shared" si="2452"/>
        <v>0.86269293713346074</v>
      </c>
      <c r="EI137" s="260">
        <f t="shared" si="2452"/>
        <v>0.86534013311700686</v>
      </c>
      <c r="EJ137" s="260">
        <f t="shared" si="2452"/>
        <v>0.86421495675456794</v>
      </c>
      <c r="EK137" s="260">
        <f t="shared" si="2452"/>
        <v>0.8709107797298502</v>
      </c>
      <c r="EL137" s="260">
        <f t="shared" si="2452"/>
        <v>0.87629215491988799</v>
      </c>
      <c r="EM137" s="260">
        <f t="shared" si="2452"/>
        <v>0.87721814220750016</v>
      </c>
      <c r="EN137" s="260">
        <f t="shared" si="2452"/>
        <v>0.88125897438179313</v>
      </c>
      <c r="EO137" s="260">
        <f t="shared" si="2452"/>
        <v>0.88224522998729138</v>
      </c>
      <c r="EP137" s="260">
        <f t="shared" si="2452"/>
        <v>0.88221783180036417</v>
      </c>
      <c r="EQ137" s="260">
        <f t="shared" si="2452"/>
        <v>0.87808660307577968</v>
      </c>
      <c r="ER137" s="260">
        <f t="shared" si="2452"/>
        <v>0.88003716081960359</v>
      </c>
      <c r="ES137" s="260">
        <f t="shared" si="2452"/>
        <v>0.87636484571713424</v>
      </c>
      <c r="ET137" s="260">
        <f t="shared" si="2452"/>
        <v>0.88009253540647991</v>
      </c>
      <c r="EU137" s="260">
        <f t="shared" si="2452"/>
        <v>0.88372845338516837</v>
      </c>
      <c r="EV137" s="260">
        <f t="shared" si="2452"/>
        <v>0.88434444822763325</v>
      </c>
      <c r="EW137" s="260">
        <f t="shared" si="2452"/>
        <v>0.88508901602368406</v>
      </c>
      <c r="EX137" s="260">
        <f t="shared" si="2452"/>
        <v>0.88412484539344605</v>
      </c>
      <c r="EY137" s="260">
        <f t="shared" ref="EY137:GD137" si="2453">EY118/$Z118</f>
        <v>0.88622061096741034</v>
      </c>
      <c r="EZ137" s="260">
        <f t="shared" si="2453"/>
        <v>0.88772566858450497</v>
      </c>
      <c r="FA137" s="260">
        <f t="shared" si="2453"/>
        <v>0.88883587880518711</v>
      </c>
      <c r="FB137" s="260">
        <f t="shared" si="2453"/>
        <v>0.89221560432729807</v>
      </c>
      <c r="FC137" s="260">
        <f t="shared" si="2453"/>
        <v>0.8936443620744372</v>
      </c>
      <c r="FD137" s="260">
        <f t="shared" si="2453"/>
        <v>0.89616816170039648</v>
      </c>
      <c r="FE137" s="260">
        <f t="shared" si="2453"/>
        <v>0.89882156357859289</v>
      </c>
      <c r="FF137" s="260">
        <f t="shared" si="2453"/>
        <v>0.90132116280894292</v>
      </c>
      <c r="FG137" s="260">
        <f t="shared" si="2453"/>
        <v>0.90184368149165539</v>
      </c>
      <c r="FH137" s="260">
        <f t="shared" si="2453"/>
        <v>0.90652375709134358</v>
      </c>
      <c r="FI137" s="260">
        <f t="shared" si="2453"/>
        <v>0.90958871059705593</v>
      </c>
      <c r="FJ137" s="260">
        <f t="shared" si="2453"/>
        <v>0.91002463891409424</v>
      </c>
      <c r="FK137" s="260">
        <f t="shared" si="2453"/>
        <v>0.91543413377801841</v>
      </c>
      <c r="FL137" s="260">
        <f t="shared" si="2453"/>
        <v>0.91855637129166334</v>
      </c>
      <c r="FM137" s="260">
        <f t="shared" si="2453"/>
        <v>0.91859052636198535</v>
      </c>
      <c r="FN137" s="260">
        <f t="shared" si="2453"/>
        <v>0.92333573207607578</v>
      </c>
      <c r="FO137" s="260">
        <f t="shared" si="2453"/>
        <v>0.92551061542167601</v>
      </c>
      <c r="FP137" s="260">
        <f t="shared" si="2453"/>
        <v>0.92450166174709347</v>
      </c>
      <c r="FQ137" s="260">
        <f t="shared" si="2453"/>
        <v>0.92986509541157247</v>
      </c>
      <c r="FR137" s="260">
        <f t="shared" si="2453"/>
        <v>0.93273398498401372</v>
      </c>
      <c r="FS137" s="260">
        <f t="shared" si="2453"/>
        <v>0.93158072461352703</v>
      </c>
      <c r="FT137" s="260">
        <f t="shared" si="2453"/>
        <v>0.93714536022420469</v>
      </c>
      <c r="FU137" s="260">
        <f t="shared" si="2453"/>
        <v>0.93808614258354284</v>
      </c>
      <c r="FV137" s="260">
        <f t="shared" si="2453"/>
        <v>0.94152102392913206</v>
      </c>
      <c r="FW137" s="260">
        <f t="shared" si="2453"/>
        <v>0.94631817084071934</v>
      </c>
      <c r="FX137" s="260">
        <f t="shared" si="2453"/>
        <v>0.94756567272302228</v>
      </c>
      <c r="FY137" s="260">
        <f t="shared" si="2453"/>
        <v>0.95264678840384409</v>
      </c>
      <c r="FZ137" s="260">
        <f t="shared" si="2453"/>
        <v>0.95588366688356308</v>
      </c>
      <c r="GA137" s="260">
        <f t="shared" si="2453"/>
        <v>0.96134371227773197</v>
      </c>
      <c r="GB137" s="260">
        <f t="shared" si="2453"/>
        <v>0.94289030357961678</v>
      </c>
      <c r="GC137" s="260">
        <f t="shared" si="2453"/>
        <v>0.89756364867678629</v>
      </c>
      <c r="GD137" s="260">
        <f t="shared" si="2453"/>
        <v>0.86072876442103141</v>
      </c>
      <c r="GE137" s="260">
        <f t="shared" ref="GE137:GF137" si="2454">GE118/$Z118</f>
        <v>0.84461924721660042</v>
      </c>
      <c r="GF137" s="260">
        <f t="shared" si="2454"/>
        <v>0.83324478081887843</v>
      </c>
      <c r="GG137" s="260">
        <f t="shared" ref="GG137:GI137" si="2455">GG118/$Z118</f>
        <v>0.82269491421670582</v>
      </c>
      <c r="GH137" s="260">
        <f t="shared" si="2455"/>
        <v>0.81790295422288872</v>
      </c>
      <c r="GI137" s="260">
        <f t="shared" si="2455"/>
        <v>0.80652227901328355</v>
      </c>
      <c r="GJ137" s="260">
        <f t="shared" ref="GJ137:GK137" si="2456">GJ118/$Z118</f>
        <v>0.79146897496782431</v>
      </c>
      <c r="GK137" s="260">
        <f t="shared" si="2456"/>
        <v>0.78195797296301217</v>
      </c>
      <c r="GL137" s="260">
        <f t="shared" ref="GL137:GM137" si="2457">GL118/$Z118</f>
        <v>0.7592946832272518</v>
      </c>
      <c r="GM137" s="260">
        <f t="shared" si="2457"/>
        <v>0.74392730386071826</v>
      </c>
    </row>
    <row r="138" spans="1:195" s="12" customFormat="1" ht="15">
      <c r="A138" s="247" t="s">
        <v>27</v>
      </c>
      <c r="B138" s="256"/>
      <c r="C138" s="256"/>
      <c r="D138" s="256"/>
      <c r="E138" s="256"/>
      <c r="F138" s="256"/>
      <c r="G138" s="256"/>
      <c r="H138" s="256"/>
      <c r="I138" s="256"/>
      <c r="J138" s="256"/>
      <c r="K138" s="256"/>
      <c r="L138" s="256"/>
      <c r="M138" s="254">
        <f t="shared" ref="M138:Y138" si="2458">M119/$Z119</f>
        <v>1.0571112285445805</v>
      </c>
      <c r="N138" s="254">
        <f t="shared" si="2458"/>
        <v>1.0533900562549587</v>
      </c>
      <c r="O138" s="254">
        <f t="shared" si="2458"/>
        <v>1.0502751544607645</v>
      </c>
      <c r="P138" s="254">
        <f t="shared" si="2458"/>
        <v>1.0431238099463027</v>
      </c>
      <c r="Q138" s="254">
        <f t="shared" si="2458"/>
        <v>1.0400291856865527</v>
      </c>
      <c r="R138" s="254">
        <f t="shared" si="2458"/>
        <v>1.0356539998703949</v>
      </c>
      <c r="S138" s="254">
        <f t="shared" si="2458"/>
        <v>1.0302192029232502</v>
      </c>
      <c r="T138" s="254">
        <f t="shared" si="2458"/>
        <v>1.0232347923158891</v>
      </c>
      <c r="U138" s="254">
        <f t="shared" si="2458"/>
        <v>1.016063406777536</v>
      </c>
      <c r="V138" s="254">
        <f t="shared" si="2458"/>
        <v>1.0129332982624264</v>
      </c>
      <c r="W138" s="254">
        <f t="shared" si="2458"/>
        <v>1.0097588561890558</v>
      </c>
      <c r="X138" s="254">
        <f t="shared" si="2458"/>
        <v>1.0068672220612942</v>
      </c>
      <c r="Y138" s="254">
        <f t="shared" si="2458"/>
        <v>1.0016230112030864</v>
      </c>
      <c r="Z138" s="254">
        <f>Z119/$Z119</f>
        <v>1</v>
      </c>
      <c r="AA138" s="254">
        <f t="shared" ref="AA138:CL138" si="2459">AA119/$Z119</f>
        <v>0.99543262872600069</v>
      </c>
      <c r="AB138" s="254">
        <f t="shared" si="2459"/>
        <v>0.9939784684617271</v>
      </c>
      <c r="AC138" s="254">
        <f t="shared" si="2459"/>
        <v>0.98840387931783102</v>
      </c>
      <c r="AD138" s="254">
        <f t="shared" si="2459"/>
        <v>0.9834087487515446</v>
      </c>
      <c r="AE138" s="254">
        <f t="shared" si="2459"/>
        <v>0.9807111516079885</v>
      </c>
      <c r="AF138" s="254">
        <f t="shared" si="2459"/>
        <v>0.97639145539990957</v>
      </c>
      <c r="AG138" s="254">
        <f t="shared" si="2459"/>
        <v>0.97438371211786912</v>
      </c>
      <c r="AH138" s="254">
        <f t="shared" si="2459"/>
        <v>0.96789260789392151</v>
      </c>
      <c r="AI138" s="254">
        <f t="shared" si="2459"/>
        <v>0.96681377069617636</v>
      </c>
      <c r="AJ138" s="254">
        <f t="shared" si="2459"/>
        <v>0.9637011482141139</v>
      </c>
      <c r="AK138" s="254">
        <f t="shared" si="2459"/>
        <v>0.95843161132946797</v>
      </c>
      <c r="AL138" s="254">
        <f t="shared" si="2459"/>
        <v>0.95402080109266252</v>
      </c>
      <c r="AM138" s="254">
        <f t="shared" si="2459"/>
        <v>0.95292545403210382</v>
      </c>
      <c r="AN138" s="254">
        <f t="shared" si="2459"/>
        <v>0.94422155646938977</v>
      </c>
      <c r="AO138" s="254">
        <f t="shared" si="2459"/>
        <v>0.93993581372568191</v>
      </c>
      <c r="AP138" s="254">
        <f t="shared" si="2459"/>
        <v>0.93168499217315559</v>
      </c>
      <c r="AQ138" s="254">
        <f t="shared" si="2459"/>
        <v>0.92024245623128242</v>
      </c>
      <c r="AR138" s="254">
        <f t="shared" si="2459"/>
        <v>0.91490331176388839</v>
      </c>
      <c r="AS138" s="254">
        <f t="shared" si="2459"/>
        <v>0.90712608913257409</v>
      </c>
      <c r="AT138" s="254">
        <f t="shared" si="2459"/>
        <v>0.9028635503780541</v>
      </c>
      <c r="AU138" s="254">
        <f t="shared" si="2459"/>
        <v>0.89522705378429135</v>
      </c>
      <c r="AV138" s="254">
        <f t="shared" si="2459"/>
        <v>0.88813857131379936</v>
      </c>
      <c r="AW138" s="254">
        <f t="shared" si="2459"/>
        <v>0.88593886457813842</v>
      </c>
      <c r="AX138" s="254">
        <f t="shared" si="2459"/>
        <v>0.88095253078413605</v>
      </c>
      <c r="AY138" s="254">
        <f t="shared" si="2459"/>
        <v>0.87435796928334708</v>
      </c>
      <c r="AZ138" s="254">
        <f t="shared" si="2459"/>
        <v>0.87086954599951039</v>
      </c>
      <c r="BA138" s="254">
        <f t="shared" si="2459"/>
        <v>0.8674425604514423</v>
      </c>
      <c r="BB138" s="254">
        <f t="shared" si="2459"/>
        <v>0.86382637986319089</v>
      </c>
      <c r="BC138" s="254">
        <f t="shared" si="2459"/>
        <v>0.86313110730345544</v>
      </c>
      <c r="BD138" s="254">
        <f t="shared" si="2459"/>
        <v>0.86009913976026042</v>
      </c>
      <c r="BE138" s="254">
        <f t="shared" si="2459"/>
        <v>0.85822048995140221</v>
      </c>
      <c r="BF138" s="254">
        <f t="shared" si="2459"/>
        <v>0.85535030407915402</v>
      </c>
      <c r="BG138" s="254">
        <f t="shared" si="2459"/>
        <v>0.85212252176532588</v>
      </c>
      <c r="BH138" s="254">
        <f t="shared" si="2459"/>
        <v>0.848852881446162</v>
      </c>
      <c r="BI138" s="254">
        <f t="shared" si="2459"/>
        <v>0.84521493783907131</v>
      </c>
      <c r="BJ138" s="254">
        <f t="shared" si="2459"/>
        <v>0.83913528307615159</v>
      </c>
      <c r="BK138" s="254">
        <f t="shared" si="2459"/>
        <v>0.83571675122079481</v>
      </c>
      <c r="BL138" s="254">
        <f t="shared" si="2459"/>
        <v>0.83354246669534315</v>
      </c>
      <c r="BM138" s="254">
        <f t="shared" si="2459"/>
        <v>0.82941440977353109</v>
      </c>
      <c r="BN138" s="254">
        <f t="shared" si="2459"/>
        <v>0.8257777499400234</v>
      </c>
      <c r="BO138" s="254">
        <f t="shared" si="2459"/>
        <v>0.82166844309904918</v>
      </c>
      <c r="BP138" s="254">
        <f t="shared" si="2459"/>
        <v>0.81818856957261366</v>
      </c>
      <c r="BQ138" s="254">
        <f t="shared" si="2459"/>
        <v>0.81306736095399024</v>
      </c>
      <c r="BR138" s="254">
        <f t="shared" si="2459"/>
        <v>0.81066559524285309</v>
      </c>
      <c r="BS138" s="254">
        <f t="shared" si="2459"/>
        <v>0.8049115648460835</v>
      </c>
      <c r="BT138" s="254">
        <f t="shared" si="2459"/>
        <v>0.80250789530745548</v>
      </c>
      <c r="BU138" s="254">
        <f t="shared" si="2459"/>
        <v>0.79847137056881168</v>
      </c>
      <c r="BV138" s="254">
        <f t="shared" si="2459"/>
        <v>0.79660554102947856</v>
      </c>
      <c r="BW138" s="254">
        <f t="shared" si="2459"/>
        <v>0.79388008097914309</v>
      </c>
      <c r="BX138" s="254">
        <f t="shared" si="2459"/>
        <v>0.78753469381765007</v>
      </c>
      <c r="BY138" s="254">
        <f t="shared" si="2459"/>
        <v>0.78401575689503944</v>
      </c>
      <c r="BZ138" s="254">
        <f t="shared" si="2459"/>
        <v>0.7791261515106136</v>
      </c>
      <c r="CA138" s="254">
        <f t="shared" si="2459"/>
        <v>0.77483429555936667</v>
      </c>
      <c r="CB138" s="254">
        <f t="shared" si="2459"/>
        <v>0.76673132629775165</v>
      </c>
      <c r="CC138" s="254">
        <f t="shared" si="2459"/>
        <v>0.76576387627206566</v>
      </c>
      <c r="CD138" s="254">
        <f t="shared" si="2459"/>
        <v>0.76223797029286045</v>
      </c>
      <c r="CE138" s="254">
        <f t="shared" si="2459"/>
        <v>0.75912476695462372</v>
      </c>
      <c r="CF138" s="254">
        <f t="shared" si="2459"/>
        <v>0.75415609159725572</v>
      </c>
      <c r="CG138" s="254">
        <f t="shared" si="2459"/>
        <v>0.74993048534942586</v>
      </c>
      <c r="CH138" s="254">
        <f t="shared" si="2459"/>
        <v>0.74642718950496167</v>
      </c>
      <c r="CI138" s="254">
        <f t="shared" si="2459"/>
        <v>0.74202512988809088</v>
      </c>
      <c r="CJ138" s="254">
        <f t="shared" si="2459"/>
        <v>0.74086406584648634</v>
      </c>
      <c r="CK138" s="254">
        <f t="shared" si="2459"/>
        <v>0.73311328720435576</v>
      </c>
      <c r="CL138" s="254">
        <f t="shared" si="2459"/>
        <v>0.72926677842233623</v>
      </c>
      <c r="CM138" s="254">
        <f t="shared" ref="CM138:EX138" si="2460">CM119/$Z119</f>
        <v>0.72838812710273337</v>
      </c>
      <c r="CN138" s="254">
        <f t="shared" si="2460"/>
        <v>0.72380792861817167</v>
      </c>
      <c r="CO138" s="254">
        <f t="shared" si="2460"/>
        <v>0.72029895622384976</v>
      </c>
      <c r="CP138" s="254">
        <f t="shared" si="2460"/>
        <v>0.71099083796111939</v>
      </c>
      <c r="CQ138" s="254">
        <f t="shared" si="2460"/>
        <v>0.70609391419395384</v>
      </c>
      <c r="CR138" s="254">
        <f t="shared" si="2460"/>
        <v>0.70262340260820699</v>
      </c>
      <c r="CS138" s="254">
        <f t="shared" si="2460"/>
        <v>0.69791869555237973</v>
      </c>
      <c r="CT138" s="254">
        <f t="shared" si="2460"/>
        <v>0.69273101890149846</v>
      </c>
      <c r="CU138" s="254">
        <f t="shared" si="2460"/>
        <v>0.6875051172371901</v>
      </c>
      <c r="CV138" s="254">
        <f t="shared" si="2460"/>
        <v>0.68200781535760424</v>
      </c>
      <c r="CW138" s="254">
        <f t="shared" si="2460"/>
        <v>0.68165182581629191</v>
      </c>
      <c r="CX138" s="254">
        <f t="shared" si="2460"/>
        <v>0.67928092307007382</v>
      </c>
      <c r="CY138" s="254">
        <f t="shared" si="2460"/>
        <v>0.67161865493995676</v>
      </c>
      <c r="CZ138" s="254">
        <f t="shared" si="2460"/>
        <v>0.67215501030313496</v>
      </c>
      <c r="DA138" s="254">
        <f t="shared" si="2460"/>
        <v>0.66868173904084172</v>
      </c>
      <c r="DB138" s="254">
        <f t="shared" si="2460"/>
        <v>0.66818907564526109</v>
      </c>
      <c r="DC138" s="254">
        <f t="shared" si="2460"/>
        <v>0.66970367521200869</v>
      </c>
      <c r="DD138" s="254">
        <f t="shared" si="2460"/>
        <v>0.66881022993016115</v>
      </c>
      <c r="DE138" s="254">
        <f t="shared" si="2460"/>
        <v>0.66699645871960078</v>
      </c>
      <c r="DF138" s="254">
        <f t="shared" si="2460"/>
        <v>0.66847575887938659</v>
      </c>
      <c r="DG138" s="254">
        <f t="shared" si="2460"/>
        <v>0.66983027974014453</v>
      </c>
      <c r="DH138" s="254">
        <f t="shared" si="2460"/>
        <v>0.66918517914799824</v>
      </c>
      <c r="DI138" s="254">
        <f t="shared" si="2460"/>
        <v>0.66934145019900626</v>
      </c>
      <c r="DJ138" s="254">
        <f t="shared" si="2460"/>
        <v>0.66974907014456375</v>
      </c>
      <c r="DK138" s="254">
        <f t="shared" si="2460"/>
        <v>0.67023134982048138</v>
      </c>
      <c r="DL138" s="254">
        <f t="shared" si="2460"/>
        <v>0.66841734281477316</v>
      </c>
      <c r="DM138" s="254">
        <f t="shared" si="2460"/>
        <v>0.66539658864083551</v>
      </c>
      <c r="DN138" s="254">
        <f t="shared" si="2460"/>
        <v>0.66752880556526406</v>
      </c>
      <c r="DO138" s="254">
        <f t="shared" si="2460"/>
        <v>0.66692240157684068</v>
      </c>
      <c r="DP138" s="254">
        <f t="shared" si="2460"/>
        <v>0.66496731920743612</v>
      </c>
      <c r="DQ138" s="254">
        <f t="shared" si="2460"/>
        <v>0.66756658518785617</v>
      </c>
      <c r="DR138" s="254">
        <f t="shared" si="2460"/>
        <v>0.66921605084607116</v>
      </c>
      <c r="DS138" s="254">
        <f t="shared" si="2460"/>
        <v>0.66862087769321255</v>
      </c>
      <c r="DT138" s="254">
        <f t="shared" si="2460"/>
        <v>0.66901915316438865</v>
      </c>
      <c r="DU138" s="254">
        <f t="shared" si="2460"/>
        <v>0.67008989019802534</v>
      </c>
      <c r="DV138" s="254">
        <f t="shared" si="2460"/>
        <v>0.6699611547804043</v>
      </c>
      <c r="DW138" s="254">
        <f t="shared" si="2460"/>
        <v>0.67224032448092053</v>
      </c>
      <c r="DX138" s="254">
        <f t="shared" si="2460"/>
        <v>0.67487889838581727</v>
      </c>
      <c r="DY138" s="254">
        <f t="shared" si="2460"/>
        <v>0.67425941213326013</v>
      </c>
      <c r="DZ138" s="254">
        <f t="shared" si="2460"/>
        <v>0.67324724836100214</v>
      </c>
      <c r="EA138" s="254">
        <f t="shared" si="2460"/>
        <v>0.67151476534440557</v>
      </c>
      <c r="EB138" s="254">
        <f t="shared" si="2460"/>
        <v>0.67258872491173072</v>
      </c>
      <c r="EC138" s="254">
        <f t="shared" si="2460"/>
        <v>0.67240911887423027</v>
      </c>
      <c r="ED138" s="254">
        <f t="shared" si="2460"/>
        <v>0.67059487607337409</v>
      </c>
      <c r="EE138" s="254">
        <f t="shared" si="2460"/>
        <v>0.67525947175459067</v>
      </c>
      <c r="EF138" s="254">
        <f t="shared" si="2460"/>
        <v>0.67694808814051721</v>
      </c>
      <c r="EG138" s="254">
        <f t="shared" si="2460"/>
        <v>0.6760127411875656</v>
      </c>
      <c r="EH138" s="254">
        <f t="shared" si="2460"/>
        <v>0.67756139132030635</v>
      </c>
      <c r="EI138" s="254">
        <f t="shared" si="2460"/>
        <v>0.67972664576490727</v>
      </c>
      <c r="EJ138" s="254">
        <f t="shared" si="2460"/>
        <v>0.67959297611548686</v>
      </c>
      <c r="EK138" s="254">
        <f t="shared" si="2460"/>
        <v>0.6848348070520115</v>
      </c>
      <c r="EL138" s="254">
        <f t="shared" si="2460"/>
        <v>0.68809567055177978</v>
      </c>
      <c r="EM138" s="254">
        <f t="shared" si="2460"/>
        <v>0.68850448693938404</v>
      </c>
      <c r="EN138" s="254">
        <f t="shared" si="2460"/>
        <v>0.691028053944162</v>
      </c>
      <c r="EO138" s="254">
        <f t="shared" si="2460"/>
        <v>0.6910791865586503</v>
      </c>
      <c r="EP138" s="254">
        <f t="shared" si="2460"/>
        <v>0.69140155345849719</v>
      </c>
      <c r="EQ138" s="254">
        <f t="shared" si="2460"/>
        <v>0.68889334807094971</v>
      </c>
      <c r="ER138" s="254">
        <f t="shared" si="2460"/>
        <v>0.69135247313511139</v>
      </c>
      <c r="ES138" s="254">
        <f t="shared" si="2460"/>
        <v>0.69373434472228546</v>
      </c>
      <c r="ET138" s="254">
        <f t="shared" si="2460"/>
        <v>0.6945735658532608</v>
      </c>
      <c r="EU138" s="254">
        <f t="shared" si="2460"/>
        <v>0.69664801296644441</v>
      </c>
      <c r="EV138" s="254">
        <f t="shared" si="2460"/>
        <v>0.69550836261753402</v>
      </c>
      <c r="EW138" s="254">
        <f t="shared" si="2460"/>
        <v>0.69613301016388507</v>
      </c>
      <c r="EX138" s="254">
        <f t="shared" si="2460"/>
        <v>0.69631465102618051</v>
      </c>
      <c r="EY138" s="254">
        <f t="shared" ref="EY138:GD138" si="2461">EY119/$Z119</f>
        <v>0.69782739043120567</v>
      </c>
      <c r="EZ138" s="254">
        <f t="shared" si="2461"/>
        <v>0.69796604671134732</v>
      </c>
      <c r="FA138" s="254">
        <f t="shared" si="2461"/>
        <v>0.69925670201962842</v>
      </c>
      <c r="FB138" s="254">
        <f t="shared" si="2461"/>
        <v>0.70333282287681864</v>
      </c>
      <c r="FC138" s="254">
        <f t="shared" si="2461"/>
        <v>0.70484951840043686</v>
      </c>
      <c r="FD138" s="254">
        <f t="shared" si="2461"/>
        <v>0.70800842233160577</v>
      </c>
      <c r="FE138" s="254">
        <f t="shared" si="2461"/>
        <v>0.70889774556494134</v>
      </c>
      <c r="FF138" s="254">
        <f t="shared" si="2461"/>
        <v>0.71390088194652268</v>
      </c>
      <c r="FG138" s="254">
        <f t="shared" si="2461"/>
        <v>0.71671673013690129</v>
      </c>
      <c r="FH138" s="254">
        <f t="shared" si="2461"/>
        <v>0.72369472948085356</v>
      </c>
      <c r="FI138" s="254">
        <f t="shared" si="2461"/>
        <v>0.72970119168322223</v>
      </c>
      <c r="FJ138" s="254">
        <f t="shared" si="2461"/>
        <v>0.73324419717722988</v>
      </c>
      <c r="FK138" s="254">
        <f t="shared" si="2461"/>
        <v>0.73949441916364544</v>
      </c>
      <c r="FL138" s="254">
        <f t="shared" si="2461"/>
        <v>0.74535456611014128</v>
      </c>
      <c r="FM138" s="254">
        <f t="shared" si="2461"/>
        <v>0.74968770367858495</v>
      </c>
      <c r="FN138" s="254">
        <f t="shared" si="2461"/>
        <v>0.7547722941840489</v>
      </c>
      <c r="FO138" s="254">
        <f t="shared" si="2461"/>
        <v>0.75975530937967295</v>
      </c>
      <c r="FP138" s="254">
        <f t="shared" si="2461"/>
        <v>0.76157083595411235</v>
      </c>
      <c r="FQ138" s="254">
        <f t="shared" si="2461"/>
        <v>0.76880773837050143</v>
      </c>
      <c r="FR138" s="254">
        <f t="shared" si="2461"/>
        <v>0.77262245847331745</v>
      </c>
      <c r="FS138" s="254">
        <f t="shared" si="2461"/>
        <v>0.77565687129952832</v>
      </c>
      <c r="FT138" s="254">
        <f t="shared" si="2461"/>
        <v>0.78326382363456948</v>
      </c>
      <c r="FU138" s="254">
        <f t="shared" si="2461"/>
        <v>0.78855893554137479</v>
      </c>
      <c r="FV138" s="254">
        <f t="shared" si="2461"/>
        <v>0.79209340874428846</v>
      </c>
      <c r="FW138" s="254">
        <f t="shared" si="2461"/>
        <v>0.79841381035325376</v>
      </c>
      <c r="FX138" s="254">
        <f t="shared" si="2461"/>
        <v>0.8019196388122698</v>
      </c>
      <c r="FY138" s="254">
        <f t="shared" si="2461"/>
        <v>0.80707980602922491</v>
      </c>
      <c r="FZ138" s="254">
        <f t="shared" si="2461"/>
        <v>0.8116758726539276</v>
      </c>
      <c r="GA138" s="254">
        <f t="shared" si="2461"/>
        <v>0.81840776299550688</v>
      </c>
      <c r="GB138" s="254">
        <f t="shared" si="2461"/>
        <v>0.79730411472128504</v>
      </c>
      <c r="GC138" s="254">
        <f t="shared" si="2461"/>
        <v>0.74619714950526306</v>
      </c>
      <c r="GD138" s="254">
        <f t="shared" si="2461"/>
        <v>0.70513038535424655</v>
      </c>
      <c r="GE138" s="254">
        <f t="shared" ref="GE138:GF138" si="2462">GE119/$Z119</f>
        <v>0.68727811637495395</v>
      </c>
      <c r="GF138" s="254">
        <f t="shared" si="2462"/>
        <v>0.68076252004926352</v>
      </c>
      <c r="GG138" s="254">
        <f t="shared" ref="GG138:GI138" si="2463">GG119/$Z119</f>
        <v>0.67254014237810178</v>
      </c>
      <c r="GH138" s="254">
        <f t="shared" si="2463"/>
        <v>0.67180403359200469</v>
      </c>
      <c r="GI138" s="254">
        <f t="shared" si="2463"/>
        <v>0.66316901441194975</v>
      </c>
      <c r="GJ138" s="254">
        <f t="shared" ref="GJ138:GK138" si="2464">GJ119/$Z119</f>
        <v>0.64402022144513849</v>
      </c>
      <c r="GK138" s="254">
        <f t="shared" si="2464"/>
        <v>0.63134510566660629</v>
      </c>
      <c r="GL138" s="254">
        <f t="shared" ref="GL138:GM138" si="2465">GL119/$Z119</f>
        <v>0.60861142300099047</v>
      </c>
      <c r="GM138" s="254">
        <f t="shared" si="2465"/>
        <v>0.59020714884721914</v>
      </c>
    </row>
    <row r="139" spans="1:195" s="12" customFormat="1" ht="15">
      <c r="A139" s="247" t="s">
        <v>21</v>
      </c>
      <c r="B139" s="256"/>
      <c r="C139" s="256"/>
      <c r="D139" s="256"/>
      <c r="E139" s="256"/>
      <c r="F139" s="256"/>
      <c r="G139" s="256"/>
      <c r="H139" s="256"/>
      <c r="I139" s="256"/>
      <c r="J139" s="256"/>
      <c r="K139" s="256"/>
      <c r="L139" s="256"/>
      <c r="M139" s="254">
        <f t="shared" ref="M139:Y139" si="2466">M120/$Z120</f>
        <v>0.95787269425200394</v>
      </c>
      <c r="N139" s="254">
        <f t="shared" si="2466"/>
        <v>0.96133393526342226</v>
      </c>
      <c r="O139" s="254">
        <f t="shared" si="2466"/>
        <v>0.96274885007106614</v>
      </c>
      <c r="P139" s="254">
        <f t="shared" si="2466"/>
        <v>0.96984566425421104</v>
      </c>
      <c r="Q139" s="254">
        <f t="shared" si="2466"/>
        <v>0.96608438634174232</v>
      </c>
      <c r="R139" s="254">
        <f t="shared" si="2466"/>
        <v>0.97124185711051525</v>
      </c>
      <c r="S139" s="254">
        <f t="shared" si="2466"/>
        <v>0.97608383025502132</v>
      </c>
      <c r="T139" s="254">
        <f t="shared" si="2466"/>
        <v>0.97791360553019735</v>
      </c>
      <c r="U139" s="254">
        <f t="shared" si="2466"/>
        <v>0.97973736575505777</v>
      </c>
      <c r="V139" s="254">
        <f t="shared" si="2466"/>
        <v>0.98284480947715369</v>
      </c>
      <c r="W139" s="254">
        <f t="shared" si="2466"/>
        <v>0.98957804086400125</v>
      </c>
      <c r="X139" s="254">
        <f t="shared" si="2466"/>
        <v>0.99438198916199116</v>
      </c>
      <c r="Y139" s="254">
        <f t="shared" si="2466"/>
        <v>0.9934111413414014</v>
      </c>
      <c r="Z139" s="254">
        <f>Z120/$Z120</f>
        <v>1</v>
      </c>
      <c r="AA139" s="254">
        <f t="shared" ref="AA139:CL139" si="2467">AA120/$Z120</f>
        <v>1.0028397321940015</v>
      </c>
      <c r="AB139" s="254">
        <f t="shared" si="2467"/>
        <v>1.0070580405226226</v>
      </c>
      <c r="AC139" s="254">
        <f t="shared" si="2467"/>
        <v>1.0113139330582861</v>
      </c>
      <c r="AD139" s="254">
        <f t="shared" si="2467"/>
        <v>1.0139666613629714</v>
      </c>
      <c r="AE139" s="254">
        <f t="shared" si="2467"/>
        <v>1.0169218439895111</v>
      </c>
      <c r="AF139" s="254">
        <f t="shared" si="2467"/>
        <v>1.0224542606402285</v>
      </c>
      <c r="AG139" s="254">
        <f t="shared" si="2467"/>
        <v>1.0274118429677748</v>
      </c>
      <c r="AH139" s="254">
        <f t="shared" si="2467"/>
        <v>1.0257615411772054</v>
      </c>
      <c r="AI139" s="254">
        <f t="shared" si="2467"/>
        <v>1.0316878862881111</v>
      </c>
      <c r="AJ139" s="254">
        <f t="shared" si="2467"/>
        <v>1.0343109493162277</v>
      </c>
      <c r="AK139" s="254">
        <f t="shared" si="2467"/>
        <v>1.0346254437110736</v>
      </c>
      <c r="AL139" s="254">
        <f t="shared" si="2467"/>
        <v>1.0360677726274541</v>
      </c>
      <c r="AM139" s="254">
        <f t="shared" si="2467"/>
        <v>1.0384908091168443</v>
      </c>
      <c r="AN139" s="254">
        <f t="shared" si="2467"/>
        <v>1.0269673274041842</v>
      </c>
      <c r="AO139" s="254">
        <f t="shared" si="2467"/>
        <v>1.0309976442123481</v>
      </c>
      <c r="AP139" s="254">
        <f t="shared" si="2467"/>
        <v>1.0239219252270007</v>
      </c>
      <c r="AQ139" s="254">
        <f t="shared" si="2467"/>
        <v>1.0121676236339603</v>
      </c>
      <c r="AR139" s="254">
        <f t="shared" si="2467"/>
        <v>1.0106736392021685</v>
      </c>
      <c r="AS139" s="254">
        <f t="shared" si="2467"/>
        <v>1.0038742547287449</v>
      </c>
      <c r="AT139" s="254">
        <f t="shared" si="2467"/>
        <v>0.99909099820340719</v>
      </c>
      <c r="AU139" s="254">
        <f t="shared" si="2467"/>
        <v>0.9908326354935032</v>
      </c>
      <c r="AV139" s="254">
        <f t="shared" si="2467"/>
        <v>0.97937587735191356</v>
      </c>
      <c r="AW139" s="254">
        <f t="shared" si="2467"/>
        <v>0.9792269622336558</v>
      </c>
      <c r="AX139" s="254">
        <f t="shared" si="2467"/>
        <v>0.97045475435695117</v>
      </c>
      <c r="AY139" s="254">
        <f t="shared" si="2467"/>
        <v>0.96272279747348066</v>
      </c>
      <c r="AZ139" s="254">
        <f t="shared" si="2467"/>
        <v>0.96191994663078628</v>
      </c>
      <c r="BA139" s="254">
        <f t="shared" si="2467"/>
        <v>0.9543286486129704</v>
      </c>
      <c r="BB139" s="254">
        <f t="shared" si="2467"/>
        <v>0.95218936358135764</v>
      </c>
      <c r="BC139" s="254">
        <f t="shared" si="2467"/>
        <v>0.95774559794363523</v>
      </c>
      <c r="BD139" s="254">
        <f t="shared" si="2467"/>
        <v>0.9558919218950831</v>
      </c>
      <c r="BE139" s="254">
        <f t="shared" si="2467"/>
        <v>0.95612726456011121</v>
      </c>
      <c r="BF139" s="254">
        <f t="shared" si="2467"/>
        <v>0.95989959846945117</v>
      </c>
      <c r="BG139" s="254">
        <f t="shared" si="2467"/>
        <v>0.96005052371421917</v>
      </c>
      <c r="BH139" s="254">
        <f t="shared" si="2467"/>
        <v>0.96428239517086212</v>
      </c>
      <c r="BI139" s="254">
        <f t="shared" si="2467"/>
        <v>0.96518641536508654</v>
      </c>
      <c r="BJ139" s="254">
        <f t="shared" si="2467"/>
        <v>0.96031488166086265</v>
      </c>
      <c r="BK139" s="254">
        <f t="shared" si="2467"/>
        <v>0.95961724410221938</v>
      </c>
      <c r="BL139" s="254">
        <f t="shared" si="2467"/>
        <v>0.96354831486052728</v>
      </c>
      <c r="BM139" s="254">
        <f t="shared" si="2467"/>
        <v>0.96364691367069555</v>
      </c>
      <c r="BN139" s="254">
        <f t="shared" si="2467"/>
        <v>0.96232349268298067</v>
      </c>
      <c r="BO139" s="254">
        <f t="shared" si="2467"/>
        <v>0.96215812820485147</v>
      </c>
      <c r="BP139" s="254">
        <f t="shared" si="2467"/>
        <v>0.95971256461705823</v>
      </c>
      <c r="BQ139" s="254">
        <f t="shared" si="2467"/>
        <v>0.95941236379940942</v>
      </c>
      <c r="BR139" s="254">
        <f t="shared" si="2467"/>
        <v>0.95765284797015815</v>
      </c>
      <c r="BS139" s="254">
        <f t="shared" si="2467"/>
        <v>0.9543586242298947</v>
      </c>
      <c r="BT139" s="254">
        <f t="shared" si="2467"/>
        <v>0.95487295087987767</v>
      </c>
      <c r="BU139" s="254">
        <f t="shared" si="2467"/>
        <v>0.95320624553838329</v>
      </c>
      <c r="BV139" s="254">
        <f t="shared" si="2467"/>
        <v>0.95606684762941352</v>
      </c>
      <c r="BW139" s="254">
        <f t="shared" si="2467"/>
        <v>0.9568654519483023</v>
      </c>
      <c r="BX139" s="254">
        <f t="shared" si="2467"/>
        <v>0.95455375647155249</v>
      </c>
      <c r="BY139" s="254">
        <f t="shared" si="2467"/>
        <v>0.95268602795481871</v>
      </c>
      <c r="BZ139" s="254">
        <f t="shared" si="2467"/>
        <v>0.95222171241047082</v>
      </c>
      <c r="CA139" s="254">
        <f t="shared" si="2467"/>
        <v>0.94840227208092387</v>
      </c>
      <c r="CB139" s="254">
        <f t="shared" si="2467"/>
        <v>0.94183419949528535</v>
      </c>
      <c r="CC139" s="254">
        <f t="shared" si="2467"/>
        <v>0.94491137956250792</v>
      </c>
      <c r="CD139" s="254">
        <f t="shared" si="2467"/>
        <v>0.9452081442214888</v>
      </c>
      <c r="CE139" s="254">
        <f t="shared" si="2467"/>
        <v>0.94011811976362092</v>
      </c>
      <c r="CF139" s="254">
        <f t="shared" si="2467"/>
        <v>0.93323122637955858</v>
      </c>
      <c r="CG139" s="254">
        <f t="shared" si="2467"/>
        <v>0.92946276275306727</v>
      </c>
      <c r="CH139" s="254">
        <f t="shared" si="2467"/>
        <v>0.92547339043279764</v>
      </c>
      <c r="CI139" s="254">
        <f t="shared" si="2467"/>
        <v>0.92112835990406616</v>
      </c>
      <c r="CJ139" s="254">
        <f t="shared" si="2467"/>
        <v>0.9146364090202499</v>
      </c>
      <c r="CK139" s="254">
        <f t="shared" si="2467"/>
        <v>0.90577659751490325</v>
      </c>
      <c r="CL139" s="254">
        <f t="shared" si="2467"/>
        <v>0.89936813002659455</v>
      </c>
      <c r="CM139" s="254">
        <f t="shared" ref="CM139:EX139" si="2468">CM120/$Z120</f>
        <v>0.89581672585947791</v>
      </c>
      <c r="CN139" s="254">
        <f t="shared" si="2468"/>
        <v>0.89113956402183148</v>
      </c>
      <c r="CO139" s="254">
        <f t="shared" si="2468"/>
        <v>0.88598390524992876</v>
      </c>
      <c r="CP139" s="254">
        <f t="shared" si="2468"/>
        <v>0.87238166330963496</v>
      </c>
      <c r="CQ139" s="254">
        <f t="shared" si="2468"/>
        <v>0.86937743978429771</v>
      </c>
      <c r="CR139" s="254">
        <f t="shared" si="2468"/>
        <v>0.86506067468632353</v>
      </c>
      <c r="CS139" s="254">
        <f t="shared" si="2468"/>
        <v>0.85833942204123248</v>
      </c>
      <c r="CT139" s="254">
        <f t="shared" si="2468"/>
        <v>0.85197789784768085</v>
      </c>
      <c r="CU139" s="254">
        <f t="shared" si="2468"/>
        <v>0.8444906580804894</v>
      </c>
      <c r="CV139" s="254">
        <f t="shared" si="2468"/>
        <v>0.83864909362704942</v>
      </c>
      <c r="CW139" s="254">
        <f t="shared" si="2468"/>
        <v>0.84210236204979072</v>
      </c>
      <c r="CX139" s="254">
        <f t="shared" si="2468"/>
        <v>0.83453067328967145</v>
      </c>
      <c r="CY139" s="254">
        <f t="shared" si="2468"/>
        <v>0.82343797957931852</v>
      </c>
      <c r="CZ139" s="254">
        <f t="shared" si="2468"/>
        <v>0.82375443242766522</v>
      </c>
      <c r="DA139" s="254">
        <f t="shared" si="2468"/>
        <v>0.82164025819109576</v>
      </c>
      <c r="DB139" s="254">
        <f t="shared" si="2468"/>
        <v>0.82288954655505342</v>
      </c>
      <c r="DC139" s="254">
        <f t="shared" si="2468"/>
        <v>0.82492221331890225</v>
      </c>
      <c r="DD139" s="254">
        <f t="shared" si="2468"/>
        <v>0.82418222891970794</v>
      </c>
      <c r="DE139" s="254">
        <f t="shared" si="2468"/>
        <v>0.82415199282827478</v>
      </c>
      <c r="DF139" s="254">
        <f t="shared" si="2468"/>
        <v>0.82797831863043592</v>
      </c>
      <c r="DG139" s="254">
        <f t="shared" si="2468"/>
        <v>0.8294879236395718</v>
      </c>
      <c r="DH139" s="254">
        <f t="shared" si="2468"/>
        <v>0.83082839649889983</v>
      </c>
      <c r="DI139" s="254">
        <f t="shared" si="2468"/>
        <v>0.82910094271369672</v>
      </c>
      <c r="DJ139" s="254">
        <f t="shared" si="2468"/>
        <v>0.83535103906977193</v>
      </c>
      <c r="DK139" s="254">
        <f t="shared" si="2468"/>
        <v>0.84107688180292828</v>
      </c>
      <c r="DL139" s="254">
        <f t="shared" si="2468"/>
        <v>0.84318182629630711</v>
      </c>
      <c r="DM139" s="254">
        <f t="shared" si="2468"/>
        <v>0.840864113595305</v>
      </c>
      <c r="DN139" s="254">
        <f t="shared" si="2468"/>
        <v>0.84497117040336678</v>
      </c>
      <c r="DO139" s="254">
        <f t="shared" si="2468"/>
        <v>0.84595010727592979</v>
      </c>
      <c r="DP139" s="254">
        <f t="shared" si="2468"/>
        <v>0.84592861155133792</v>
      </c>
      <c r="DQ139" s="254">
        <f t="shared" si="2468"/>
        <v>0.85109277652612969</v>
      </c>
      <c r="DR139" s="254">
        <f t="shared" si="2468"/>
        <v>0.85386136007715141</v>
      </c>
      <c r="DS139" s="254">
        <f t="shared" si="2468"/>
        <v>0.85737325631275396</v>
      </c>
      <c r="DT139" s="254">
        <f t="shared" si="2468"/>
        <v>0.86236295335689672</v>
      </c>
      <c r="DU139" s="254">
        <f t="shared" si="2468"/>
        <v>0.86633594209368647</v>
      </c>
      <c r="DV139" s="254">
        <f t="shared" si="2468"/>
        <v>0.86747302908980906</v>
      </c>
      <c r="DW139" s="254">
        <f t="shared" si="2468"/>
        <v>0.87415233481480636</v>
      </c>
      <c r="DX139" s="254">
        <f t="shared" si="2468"/>
        <v>0.8795894612881896</v>
      </c>
      <c r="DY139" s="254">
        <f t="shared" si="2468"/>
        <v>0.88314374119912253</v>
      </c>
      <c r="DZ139" s="254">
        <f t="shared" si="2468"/>
        <v>0.8843115326145824</v>
      </c>
      <c r="EA139" s="254">
        <f t="shared" si="2468"/>
        <v>0.8845394583337568</v>
      </c>
      <c r="EB139" s="254">
        <f t="shared" si="2468"/>
        <v>0.88899964490580907</v>
      </c>
      <c r="EC139" s="254">
        <f t="shared" si="2468"/>
        <v>0.89136496655864561</v>
      </c>
      <c r="ED139" s="254">
        <f t="shared" si="2468"/>
        <v>0.89485354637915238</v>
      </c>
      <c r="EE139" s="254">
        <f t="shared" si="2468"/>
        <v>0.90356859457204364</v>
      </c>
      <c r="EF139" s="254">
        <f t="shared" si="2468"/>
        <v>0.90935598558982345</v>
      </c>
      <c r="EG139" s="254">
        <f t="shared" si="2468"/>
        <v>0.91591167642761251</v>
      </c>
      <c r="EH139" s="254">
        <f t="shared" si="2468"/>
        <v>0.9203540191803038</v>
      </c>
      <c r="EI139" s="254">
        <f t="shared" si="2468"/>
        <v>0.92315132070365313</v>
      </c>
      <c r="EJ139" s="254">
        <f t="shared" si="2468"/>
        <v>0.92171732960260067</v>
      </c>
      <c r="EK139" s="254">
        <f t="shared" si="2468"/>
        <v>0.92886601302300043</v>
      </c>
      <c r="EL139" s="254">
        <f t="shared" si="2468"/>
        <v>0.93490784290765494</v>
      </c>
      <c r="EM139" s="254">
        <f t="shared" si="2468"/>
        <v>0.93599490827391985</v>
      </c>
      <c r="EN139" s="254">
        <f t="shared" si="2468"/>
        <v>0.94050830794632323</v>
      </c>
      <c r="EO139" s="254">
        <f t="shared" si="2468"/>
        <v>0.9417858170130925</v>
      </c>
      <c r="EP139" s="254">
        <f t="shared" si="2468"/>
        <v>0.94164948097185719</v>
      </c>
      <c r="EQ139" s="254">
        <f t="shared" si="2468"/>
        <v>0.93701274530414358</v>
      </c>
      <c r="ER139" s="254">
        <f t="shared" si="2468"/>
        <v>0.93880490464073996</v>
      </c>
      <c r="ES139" s="254">
        <f t="shared" si="2468"/>
        <v>0.93324695219912845</v>
      </c>
      <c r="ET139" s="254">
        <f t="shared" si="2468"/>
        <v>0.93787428447397914</v>
      </c>
      <c r="EU139" s="254">
        <f t="shared" si="2468"/>
        <v>0.94199653825942664</v>
      </c>
      <c r="EV139" s="254">
        <f t="shared" si="2468"/>
        <v>0.94315934645550148</v>
      </c>
      <c r="EW139" s="254">
        <f t="shared" si="2468"/>
        <v>0.94394126461951133</v>
      </c>
      <c r="EX139" s="254">
        <f t="shared" si="2468"/>
        <v>0.94262021947504082</v>
      </c>
      <c r="EY139" s="254">
        <f t="shared" ref="EY139:GD139" si="2469">EY120/$Z120</f>
        <v>0.94489757441355671</v>
      </c>
      <c r="EZ139" s="254">
        <f t="shared" si="2469"/>
        <v>0.94682821147068086</v>
      </c>
      <c r="FA139" s="254">
        <f t="shared" si="2469"/>
        <v>0.94788222025386493</v>
      </c>
      <c r="FB139" s="254">
        <f t="shared" si="2469"/>
        <v>0.95104504644433208</v>
      </c>
      <c r="FC139" s="254">
        <f t="shared" si="2469"/>
        <v>0.95244641508648453</v>
      </c>
      <c r="FD139" s="254">
        <f t="shared" si="2469"/>
        <v>0.95477240508853511</v>
      </c>
      <c r="FE139" s="254">
        <f t="shared" si="2469"/>
        <v>0.95797524700425507</v>
      </c>
      <c r="FF139" s="254">
        <f t="shared" si="2469"/>
        <v>0.95969509440759826</v>
      </c>
      <c r="FG139" s="254">
        <f t="shared" si="2469"/>
        <v>0.95950333254821729</v>
      </c>
      <c r="FH139" s="254">
        <f t="shared" si="2469"/>
        <v>0.96346769668461374</v>
      </c>
      <c r="FI139" s="254">
        <f t="shared" si="2469"/>
        <v>0.96561648772025932</v>
      </c>
      <c r="FJ139" s="254">
        <f t="shared" si="2469"/>
        <v>0.96508468559870497</v>
      </c>
      <c r="FK139" s="254">
        <f t="shared" si="2469"/>
        <v>0.97023232754406763</v>
      </c>
      <c r="FL139" s="254">
        <f t="shared" si="2469"/>
        <v>0.97250181562621507</v>
      </c>
      <c r="FM139" s="254">
        <f t="shared" si="2469"/>
        <v>0.97119700935716424</v>
      </c>
      <c r="FN139" s="254">
        <f t="shared" si="2469"/>
        <v>0.97583651026435725</v>
      </c>
      <c r="FO139" s="254">
        <f t="shared" si="2469"/>
        <v>0.97713677270031507</v>
      </c>
      <c r="FP139" s="254">
        <f t="shared" si="2469"/>
        <v>0.97524810624278546</v>
      </c>
      <c r="FQ139" s="254">
        <f t="shared" si="2469"/>
        <v>0.98002802922062526</v>
      </c>
      <c r="FR139" s="254">
        <f t="shared" si="2469"/>
        <v>0.98260233036096112</v>
      </c>
      <c r="FS139" s="254">
        <f t="shared" si="2469"/>
        <v>0.98014477705260905</v>
      </c>
      <c r="FT139" s="254">
        <f t="shared" si="2469"/>
        <v>0.98507331257730779</v>
      </c>
      <c r="FU139" s="254">
        <f t="shared" si="2469"/>
        <v>0.98465789520205871</v>
      </c>
      <c r="FV139" s="254">
        <f t="shared" si="2469"/>
        <v>0.98806175766196225</v>
      </c>
      <c r="FW139" s="254">
        <f t="shared" si="2469"/>
        <v>0.99238447157674192</v>
      </c>
      <c r="FX139" s="254">
        <f t="shared" si="2469"/>
        <v>0.99292859493186614</v>
      </c>
      <c r="FY139" s="254">
        <f t="shared" si="2469"/>
        <v>0.99798508921663753</v>
      </c>
      <c r="FZ139" s="254">
        <f t="shared" si="2469"/>
        <v>1.000798634877518</v>
      </c>
      <c r="GA139" s="254">
        <f t="shared" si="2469"/>
        <v>1.0058625513702542</v>
      </c>
      <c r="GB139" s="254">
        <f t="shared" si="2469"/>
        <v>0.98823458644494666</v>
      </c>
      <c r="GC139" s="254">
        <f t="shared" si="2469"/>
        <v>0.94470826732908963</v>
      </c>
      <c r="GD139" s="254">
        <f t="shared" si="2469"/>
        <v>0.90919144463211066</v>
      </c>
      <c r="GE139" s="254">
        <f t="shared" ref="GE139:GF139" si="2470">GE120/$Z120</f>
        <v>0.89362472499703072</v>
      </c>
      <c r="GF139" s="254">
        <f t="shared" si="2470"/>
        <v>0.88073691464354031</v>
      </c>
      <c r="GG139" s="254">
        <f t="shared" ref="GG139:GI139" si="2471">GG120/$Z120</f>
        <v>0.86946212820328916</v>
      </c>
      <c r="GH139" s="254">
        <f t="shared" si="2471"/>
        <v>0.86340693255597545</v>
      </c>
      <c r="GI139" s="254">
        <f t="shared" si="2471"/>
        <v>0.85117109515941292</v>
      </c>
      <c r="GJ139" s="254">
        <f t="shared" ref="GJ139:GK139" si="2472">GJ120/$Z120</f>
        <v>0.83739337233204814</v>
      </c>
      <c r="GK139" s="254">
        <f t="shared" si="2472"/>
        <v>0.82886786538757617</v>
      </c>
      <c r="GL139" s="254">
        <f t="shared" ref="GL139:GM139" si="2473">GL120/$Z120</f>
        <v>0.80622650023785059</v>
      </c>
      <c r="GM139" s="254">
        <f t="shared" si="2473"/>
        <v>0.79180499229871426</v>
      </c>
    </row>
    <row r="140" spans="1:195" s="12" customFormat="1" ht="15"/>
    <row r="141" spans="1:195" s="12" customFormat="1" ht="15"/>
    <row r="142" spans="1:195" s="12" customFormat="1" ht="15"/>
    <row r="143" spans="1:195" s="12" customFormat="1" ht="15">
      <c r="A143" s="16" t="s">
        <v>106</v>
      </c>
    </row>
    <row r="144" spans="1:195" s="12" customFormat="1" ht="15">
      <c r="A144" s="16"/>
    </row>
    <row r="145" spans="1:195" s="12" customFormat="1" ht="15">
      <c r="A145" s="16" t="s">
        <v>119</v>
      </c>
    </row>
    <row r="146" spans="1:195" s="12" customFormat="1" ht="15">
      <c r="A146" s="309"/>
    </row>
    <row r="147" spans="1:195" s="12" customFormat="1" ht="15">
      <c r="A147" s="247" t="s">
        <v>41</v>
      </c>
      <c r="B147" s="247"/>
      <c r="C147" s="247"/>
      <c r="D147" s="247"/>
      <c r="E147" s="247"/>
      <c r="F147" s="247"/>
      <c r="G147" s="247"/>
      <c r="H147" s="247"/>
      <c r="I147" s="247"/>
      <c r="J147" s="247"/>
      <c r="K147" s="247"/>
      <c r="L147" s="247"/>
      <c r="M147" s="310">
        <f>SUM(B62:M62)</f>
        <v>1617.4175189999999</v>
      </c>
      <c r="N147" s="310">
        <f t="shared" ref="N147" si="2474">SUM(C62:N62)</f>
        <v>1672.5880389999998</v>
      </c>
      <c r="O147" s="310">
        <f t="shared" ref="O147" si="2475">SUM(D62:O62)</f>
        <v>1698.8258069999999</v>
      </c>
      <c r="P147" s="310">
        <f t="shared" ref="P147" si="2476">SUM(E62:P62)</f>
        <v>1708.5993559999999</v>
      </c>
      <c r="Q147" s="310">
        <f t="shared" ref="Q147" si="2477">SUM(F62:Q62)</f>
        <v>1736.1508630000001</v>
      </c>
      <c r="R147" s="310">
        <f t="shared" ref="R147" si="2478">SUM(G62:R62)</f>
        <v>1734.9800340000002</v>
      </c>
      <c r="S147" s="310">
        <f t="shared" ref="S147" si="2479">SUM(H62:S62)</f>
        <v>1752.033383</v>
      </c>
      <c r="T147" s="310">
        <f t="shared" ref="T147" si="2480">SUM(I62:T62)</f>
        <v>1763.4757610000001</v>
      </c>
      <c r="U147" s="310">
        <f t="shared" ref="U147" si="2481">SUM(J62:U62)</f>
        <v>1776.2550719999999</v>
      </c>
      <c r="V147" s="310">
        <f t="shared" ref="V147" si="2482">SUM(K62:V62)</f>
        <v>1791.0523860000001</v>
      </c>
      <c r="W147" s="310">
        <f t="shared" ref="W147" si="2483">SUM(L62:W62)</f>
        <v>1804.2408129999999</v>
      </c>
      <c r="X147" s="310">
        <f t="shared" ref="X147" si="2484">SUM(M62:X62)</f>
        <v>1817.787233</v>
      </c>
      <c r="Y147" s="310">
        <f t="shared" ref="Y147" si="2485">SUM(N62:Y62)</f>
        <v>1833.1795479999998</v>
      </c>
      <c r="Z147" s="310">
        <f t="shared" ref="Z147" si="2486">SUM(O62:Z62)</f>
        <v>1813.3049209999999</v>
      </c>
      <c r="AA147" s="310">
        <f t="shared" ref="AA147" si="2487">SUM(P62:AA62)</f>
        <v>1825.7447829999999</v>
      </c>
      <c r="AB147" s="310">
        <f t="shared" ref="AB147" si="2488">SUM(Q62:AB62)</f>
        <v>1796.711609</v>
      </c>
      <c r="AC147" s="310">
        <f t="shared" ref="AC147" si="2489">SUM(R62:AC62)</f>
        <v>1793.0464239999999</v>
      </c>
      <c r="AD147" s="310">
        <f t="shared" ref="AD147" si="2490">SUM(S62:AD62)</f>
        <v>1796.98947</v>
      </c>
      <c r="AE147" s="310">
        <f t="shared" ref="AE147" si="2491">SUM(T62:AE62)</f>
        <v>1797.6383609999998</v>
      </c>
      <c r="AF147" s="310">
        <f t="shared" ref="AF147" si="2492">SUM(U62:AF62)</f>
        <v>1799.4369329999997</v>
      </c>
      <c r="AG147" s="310">
        <f t="shared" ref="AG147" si="2493">SUM(V62:AG62)</f>
        <v>1803.3791369999997</v>
      </c>
      <c r="AH147" s="310">
        <f t="shared" ref="AH147" si="2494">SUM(W62:AH62)</f>
        <v>1794.1303469999998</v>
      </c>
      <c r="AI147" s="310">
        <f t="shared" ref="AI147" si="2495">SUM(X62:AI62)</f>
        <v>1793.2949099999998</v>
      </c>
      <c r="AJ147" s="310">
        <f t="shared" ref="AJ147" si="2496">SUM(Y62:AJ62)</f>
        <v>1817.376025</v>
      </c>
      <c r="AK147" s="310">
        <f t="shared" ref="AK147" si="2497">SUM(Z62:AK62)</f>
        <v>1833.9432829999998</v>
      </c>
      <c r="AL147" s="310">
        <f t="shared" ref="AL147" si="2498">SUM(AA62:AL62)</f>
        <v>1833.6596440000001</v>
      </c>
      <c r="AM147" s="310">
        <f t="shared" ref="AM147" si="2499">SUM(AB62:AM62)</f>
        <v>1832.0718140000001</v>
      </c>
      <c r="AN147" s="310">
        <f t="shared" ref="AN147" si="2500">SUM(AC62:AN62)</f>
        <v>1839.267317</v>
      </c>
      <c r="AO147" s="310">
        <f t="shared" ref="AO147" si="2501">SUM(AD62:AO62)</f>
        <v>1841.2182480000001</v>
      </c>
      <c r="AP147" s="310">
        <f t="shared" ref="AP147" si="2502">SUM(AE62:AP62)</f>
        <v>1851.4335289999999</v>
      </c>
      <c r="AQ147" s="310">
        <f t="shared" ref="AQ147" si="2503">SUM(AF62:AQ62)</f>
        <v>1854.7888700000001</v>
      </c>
      <c r="AR147" s="310">
        <f t="shared" ref="AR147" si="2504">SUM(AG62:AR62)</f>
        <v>1852.7517610000002</v>
      </c>
      <c r="AS147" s="310">
        <f t="shared" ref="AS147" si="2505">SUM(AH62:AS62)</f>
        <v>1863.7850620000002</v>
      </c>
      <c r="AT147" s="310">
        <f t="shared" ref="AT147" si="2506">SUM(AI62:AT62)</f>
        <v>1872.2811200000003</v>
      </c>
      <c r="AU147" s="310">
        <f t="shared" ref="AU147" si="2507">SUM(AJ62:AU62)</f>
        <v>1877.7486770000003</v>
      </c>
      <c r="AV147" s="310">
        <f t="shared" ref="AV147" si="2508">SUM(AK62:AV62)</f>
        <v>1825.6305890000001</v>
      </c>
      <c r="AW147" s="310">
        <f t="shared" ref="AW147" si="2509">SUM(AL62:AW62)</f>
        <v>1828.3085200000003</v>
      </c>
      <c r="AX147" s="310">
        <f t="shared" ref="AX147" si="2510">SUM(AM62:AX62)</f>
        <v>1816.2324390000001</v>
      </c>
      <c r="AY147" s="310">
        <f t="shared" ref="AY147" si="2511">SUM(AN62:AY62)</f>
        <v>1785.151212</v>
      </c>
      <c r="AZ147" s="310">
        <f t="shared" ref="AZ147" si="2512">SUM(AO62:AZ62)</f>
        <v>1747.3546229999999</v>
      </c>
      <c r="BA147" s="310">
        <f t="shared" ref="BA147" si="2513">SUM(AP62:BA62)</f>
        <v>1730.607737</v>
      </c>
      <c r="BB147" s="310">
        <f t="shared" ref="BB147" si="2514">SUM(AQ62:BB62)</f>
        <v>1716.703172</v>
      </c>
      <c r="BC147" s="310">
        <f t="shared" ref="BC147" si="2515">SUM(AR62:BC62)</f>
        <v>1698.236519</v>
      </c>
      <c r="BD147" s="310">
        <f t="shared" ref="BD147" si="2516">SUM(AS62:BD62)</f>
        <v>1676.0545030000003</v>
      </c>
      <c r="BE147" s="310">
        <f t="shared" ref="BE147" si="2517">SUM(AT62:BE62)</f>
        <v>1640.2700090000001</v>
      </c>
      <c r="BF147" s="310">
        <f t="shared" ref="BF147" si="2518">SUM(AU62:BF62)</f>
        <v>1634.2088760000001</v>
      </c>
      <c r="BG147" s="310">
        <f t="shared" ref="BG147" si="2519">SUM(AV62:BG62)</f>
        <v>1606.655021</v>
      </c>
      <c r="BH147" s="310">
        <f t="shared" ref="BH147" si="2520">SUM(AW62:BH62)</f>
        <v>1631.011317</v>
      </c>
      <c r="BI147" s="310">
        <f t="shared" ref="BI147" si="2521">SUM(AX62:BI62)</f>
        <v>1635.6021989999999</v>
      </c>
      <c r="BJ147" s="310">
        <f t="shared" ref="BJ147" si="2522">SUM(AY62:BJ62)</f>
        <v>1611.3594879999998</v>
      </c>
      <c r="BK147" s="310">
        <f t="shared" ref="BK147" si="2523">SUM(AZ62:BK62)</f>
        <v>1639.354147</v>
      </c>
      <c r="BL147" s="310">
        <f t="shared" ref="BL147" si="2524">SUM(BA62:BL62)</f>
        <v>1671.4068709999999</v>
      </c>
      <c r="BM147" s="310">
        <f t="shared" ref="BM147" si="2525">SUM(BB62:BM62)</f>
        <v>1661.1615209999998</v>
      </c>
      <c r="BN147" s="310">
        <f t="shared" ref="BN147" si="2526">SUM(BC62:BN62)</f>
        <v>1637.9510999999998</v>
      </c>
      <c r="BO147" s="310">
        <f t="shared" ref="BO147" si="2527">SUM(BD62:BO62)</f>
        <v>1635.4555889999999</v>
      </c>
      <c r="BP147" s="310">
        <f t="shared" ref="BP147" si="2528">SUM(BE62:BP62)</f>
        <v>1671.7766999999999</v>
      </c>
      <c r="BQ147" s="310">
        <f t="shared" ref="BQ147" si="2529">SUM(BF62:BQ62)</f>
        <v>1656.4941649999998</v>
      </c>
      <c r="BR147" s="310">
        <f t="shared" ref="BR147" si="2530">SUM(BG62:BR62)</f>
        <v>1623.9599270000001</v>
      </c>
      <c r="BS147" s="310">
        <f t="shared" ref="BS147" si="2531">SUM(BH62:BS62)</f>
        <v>1626.715195</v>
      </c>
      <c r="BT147" s="310">
        <f t="shared" ref="BT147" si="2532">SUM(BI62:BT62)</f>
        <v>1618.421165</v>
      </c>
      <c r="BU147" s="310">
        <f t="shared" ref="BU147" si="2533">SUM(BJ62:BU62)</f>
        <v>1623.1976409999997</v>
      </c>
      <c r="BV147" s="310">
        <f t="shared" ref="BV147" si="2534">SUM(BK62:BV62)</f>
        <v>1630.7568919999999</v>
      </c>
      <c r="BW147" s="310">
        <f t="shared" ref="BW147" si="2535">SUM(BL62:BW62)</f>
        <v>1626.7897989999999</v>
      </c>
      <c r="BX147" s="310">
        <f t="shared" ref="BX147" si="2536">SUM(BM62:BX62)</f>
        <v>1651.8828439999997</v>
      </c>
      <c r="BY147" s="310">
        <f t="shared" ref="BY147" si="2537">SUM(BN62:BY62)</f>
        <v>1665.5080689999998</v>
      </c>
      <c r="BZ147" s="310">
        <f t="shared" ref="BZ147" si="2538">SUM(BO62:BZ62)</f>
        <v>1662.1125999999997</v>
      </c>
      <c r="CA147" s="310">
        <f t="shared" ref="CA147" si="2539">SUM(BP62:CA62)</f>
        <v>1665.8478809999997</v>
      </c>
      <c r="CB147" s="310">
        <f t="shared" ref="CB147" si="2540">SUM(BQ62:CB62)</f>
        <v>1646.3879419999998</v>
      </c>
      <c r="CC147" s="310">
        <f t="shared" ref="CC147" si="2541">SUM(BR62:CC62)</f>
        <v>1628.4632509999999</v>
      </c>
      <c r="CD147" s="310">
        <f t="shared" ref="CD147" si="2542">SUM(BS62:CD62)</f>
        <v>1629.6649189999998</v>
      </c>
      <c r="CE147" s="310">
        <f t="shared" ref="CE147" si="2543">SUM(BT62:CE62)</f>
        <v>1648.5090459999999</v>
      </c>
      <c r="CF147" s="310">
        <f t="shared" ref="CF147" si="2544">SUM(BU62:CF62)</f>
        <v>1642.2424779999999</v>
      </c>
      <c r="CG147" s="310">
        <f t="shared" ref="CG147" si="2545">SUM(BV62:CG62)</f>
        <v>1641.359406</v>
      </c>
      <c r="CH147" s="310">
        <f t="shared" ref="CH147" si="2546">SUM(BW62:CH62)</f>
        <v>1629.4717799999999</v>
      </c>
      <c r="CI147" s="310">
        <f t="shared" ref="CI147" si="2547">SUM(BX62:CI62)</f>
        <v>1639.3780389999999</v>
      </c>
      <c r="CJ147" s="310">
        <f t="shared" ref="CJ147" si="2548">SUM(BY62:CJ62)</f>
        <v>1631.2756690000001</v>
      </c>
      <c r="CK147" s="310">
        <f t="shared" ref="CK147" si="2549">SUM(BZ62:CK62)</f>
        <v>1626.059724</v>
      </c>
      <c r="CL147" s="310">
        <f t="shared" ref="CL147" si="2550">SUM(CA62:CL62)</f>
        <v>1618.7961809999999</v>
      </c>
      <c r="CM147" s="310">
        <f t="shared" ref="CM147" si="2551">SUM(CB62:CM62)</f>
        <v>1594.8026249999998</v>
      </c>
      <c r="CN147" s="310">
        <f t="shared" ref="CN147" si="2552">SUM(CC62:CN62)</f>
        <v>1571.0997889999999</v>
      </c>
      <c r="CO147" s="310">
        <f t="shared" ref="CO147" si="2553">SUM(CD62:CO62)</f>
        <v>1599.4584730000001</v>
      </c>
      <c r="CP147" s="310">
        <f t="shared" ref="CP147" si="2554">SUM(CE62:CP62)</f>
        <v>1572.761679</v>
      </c>
      <c r="CQ147" s="310">
        <f t="shared" ref="CQ147" si="2555">SUM(CF62:CQ62)</f>
        <v>1552.0450800000001</v>
      </c>
      <c r="CR147" s="310">
        <f t="shared" ref="CR147" si="2556">SUM(CG62:CR62)</f>
        <v>1546.3714779999996</v>
      </c>
      <c r="CS147" s="310">
        <f t="shared" ref="CS147" si="2557">SUM(CH62:CS62)</f>
        <v>1525.2992009999998</v>
      </c>
      <c r="CT147" s="310">
        <f t="shared" ref="CT147" si="2558">SUM(CI62:CT62)</f>
        <v>1531.2382149999999</v>
      </c>
      <c r="CU147" s="310">
        <f t="shared" ref="CU147" si="2559">SUM(CJ62:CU62)</f>
        <v>1511.2895259999998</v>
      </c>
      <c r="CV147" s="310">
        <f t="shared" ref="CV147" si="2560">SUM(CK62:CV62)</f>
        <v>1505.38914</v>
      </c>
      <c r="CW147" s="310">
        <f t="shared" ref="CW147" si="2561">SUM(CL62:CW62)</f>
        <v>1482.325529</v>
      </c>
      <c r="CX147" s="310">
        <f t="shared" ref="CX147" si="2562">SUM(CM62:CX62)</f>
        <v>1515.8328939999999</v>
      </c>
      <c r="CY147" s="310">
        <f t="shared" ref="CY147" si="2563">SUM(CN62:CY62)</f>
        <v>1523.4584850000001</v>
      </c>
      <c r="CZ147" s="310">
        <f t="shared" ref="CZ147" si="2564">SUM(CO62:CZ62)</f>
        <v>1530.603552</v>
      </c>
      <c r="DA147" s="310">
        <f t="shared" ref="DA147" si="2565">SUM(CP62:DA62)</f>
        <v>1535.9992279999999</v>
      </c>
      <c r="DB147" s="310">
        <f t="shared" ref="DB147" si="2566">SUM(CQ62:DB62)</f>
        <v>1535.6270929999998</v>
      </c>
      <c r="DC147" s="310">
        <f t="shared" ref="DC147" si="2567">SUM(CR62:DC62)</f>
        <v>1538.3564289999999</v>
      </c>
      <c r="DD147" s="310">
        <f t="shared" ref="DD147" si="2568">SUM(CS62:DD62)</f>
        <v>1537.2299030000001</v>
      </c>
      <c r="DE147" s="310">
        <f t="shared" ref="DE147" si="2569">SUM(CT62:DE62)</f>
        <v>1545.799939</v>
      </c>
      <c r="DF147" s="310">
        <f t="shared" ref="DF147" si="2570">SUM(CU62:DF62)</f>
        <v>1538.5938390000001</v>
      </c>
      <c r="DG147" s="310">
        <f t="shared" ref="DG147" si="2571">SUM(CV62:DG62)</f>
        <v>1540.4207099999999</v>
      </c>
      <c r="DH147" s="310">
        <f t="shared" ref="DH147" si="2572">SUM(CW62:DH62)</f>
        <v>1546.0915560000001</v>
      </c>
      <c r="DI147" s="310">
        <f t="shared" ref="DI147" si="2573">SUM(CX62:DI62)</f>
        <v>1562.915643</v>
      </c>
      <c r="DJ147" s="310">
        <f t="shared" ref="DJ147" si="2574">SUM(CY62:DJ62)</f>
        <v>1540.5180290000001</v>
      </c>
      <c r="DK147" s="310">
        <f t="shared" ref="DK147" si="2575">SUM(CZ62:DK62)</f>
        <v>1536.2246150000001</v>
      </c>
      <c r="DL147" s="310">
        <f t="shared" ref="DL147" si="2576">SUM(DA62:DL62)</f>
        <v>1530.0880400000001</v>
      </c>
      <c r="DM147" s="310">
        <f t="shared" ref="DM147" si="2577">SUM(DB62:DM62)</f>
        <v>1510.5054019999998</v>
      </c>
      <c r="DN147" s="310">
        <f t="shared" ref="DN147" si="2578">SUM(DC62:DN62)</f>
        <v>1528.5655200000001</v>
      </c>
      <c r="DO147" s="310">
        <f t="shared" ref="DO147" si="2579">SUM(DD62:DO62)</f>
        <v>1523.0254139999997</v>
      </c>
      <c r="DP147" s="310">
        <f t="shared" ref="DP147" si="2580">SUM(DE62:DP62)</f>
        <v>1513.5663829999996</v>
      </c>
      <c r="DQ147" s="310">
        <f t="shared" ref="DQ147" si="2581">SUM(DF62:DQ62)</f>
        <v>1510.244647</v>
      </c>
      <c r="DR147" s="310">
        <f t="shared" ref="DR147" si="2582">SUM(DG62:DR62)</f>
        <v>1526.4982749999999</v>
      </c>
      <c r="DS147" s="310">
        <f t="shared" ref="DS147" si="2583">SUM(DH62:DS62)</f>
        <v>1523.9827070000001</v>
      </c>
      <c r="DT147" s="310">
        <f t="shared" ref="DT147" si="2584">SUM(DI62:DT62)</f>
        <v>1521.8024760000001</v>
      </c>
      <c r="DU147" s="310">
        <f t="shared" ref="DU147" si="2585">SUM(DJ62:DU62)</f>
        <v>1518.8234639999998</v>
      </c>
      <c r="DV147" s="310">
        <f t="shared" ref="DV147" si="2586">SUM(DK62:DV62)</f>
        <v>1524.2270050000002</v>
      </c>
      <c r="DW147" s="310">
        <f t="shared" ref="DW147" si="2587">SUM(DL62:DW62)</f>
        <v>1535.0415459999999</v>
      </c>
      <c r="DX147" s="310">
        <f t="shared" ref="DX147" si="2588">SUM(DM62:DX62)</f>
        <v>1544.1732300000001</v>
      </c>
      <c r="DY147" s="310">
        <f t="shared" ref="DY147" si="2589">SUM(DN62:DY62)</f>
        <v>1556.893955</v>
      </c>
      <c r="DZ147" s="310">
        <f t="shared" ref="DZ147" si="2590">SUM(DO62:DZ62)</f>
        <v>1566.0551439999999</v>
      </c>
      <c r="EA147" s="310">
        <f t="shared" ref="EA147" si="2591">SUM(DP62:EA62)</f>
        <v>1552.6231910000001</v>
      </c>
      <c r="EB147" s="310">
        <f t="shared" ref="EB147" si="2592">SUM(DQ62:EB62)</f>
        <v>1571.7353209999999</v>
      </c>
      <c r="EC147" s="310">
        <f t="shared" ref="EC147" si="2593">SUM(DR62:EC62)</f>
        <v>1577.4214440000001</v>
      </c>
      <c r="ED147" s="310">
        <f t="shared" ref="ED147" si="2594">SUM(DS62:ED62)</f>
        <v>1592.0545030000001</v>
      </c>
      <c r="EE147" s="310">
        <f t="shared" ref="EE147" si="2595">SUM(DT62:EE62)</f>
        <v>1603.525623</v>
      </c>
      <c r="EF147" s="310">
        <f t="shared" ref="EF147" si="2596">SUM(DU62:EF62)</f>
        <v>1602.0851640000001</v>
      </c>
      <c r="EG147" s="310">
        <f t="shared" ref="EG147" si="2597">SUM(DV62:EG62)</f>
        <v>1605.7037490000002</v>
      </c>
      <c r="EH147" s="310">
        <f t="shared" ref="EH147" si="2598">SUM(DW62:EH62)</f>
        <v>1613.8337650000001</v>
      </c>
      <c r="EI147" s="310">
        <f t="shared" ref="EI147" si="2599">SUM(DX62:EI62)</f>
        <v>1611.7418620000001</v>
      </c>
      <c r="EJ147" s="310">
        <f t="shared" ref="EJ147" si="2600">SUM(DY62:EJ62)</f>
        <v>1617.7447050000001</v>
      </c>
      <c r="EK147" s="310">
        <f t="shared" ref="EK147" si="2601">SUM(DZ62:EK62)</f>
        <v>1608.3569910000001</v>
      </c>
      <c r="EL147" s="310">
        <f t="shared" ref="EL147" si="2602">SUM(EA62:EL62)</f>
        <v>1591.0649060000003</v>
      </c>
      <c r="EM147" s="310">
        <f t="shared" ref="EM147" si="2603">SUM(EB62:EM62)</f>
        <v>1606.9772990000001</v>
      </c>
      <c r="EN147" s="310">
        <f t="shared" ref="EN147" si="2604">SUM(EC62:EN62)</f>
        <v>1597.2541189999999</v>
      </c>
      <c r="EO147" s="310">
        <f t="shared" ref="EO147" si="2605">SUM(ED62:EO62)</f>
        <v>1586.4290590000001</v>
      </c>
      <c r="EP147" s="310">
        <f t="shared" ref="EP147" si="2606">SUM(EE62:EP62)</f>
        <v>1580.6521669999997</v>
      </c>
      <c r="EQ147" s="310">
        <f t="shared" ref="EQ147" si="2607">SUM(EF62:EQ62)</f>
        <v>1576.9111539999999</v>
      </c>
      <c r="ER147" s="310">
        <f t="shared" ref="ER147" si="2608">SUM(EG62:ER62)</f>
        <v>1571.0222800000001</v>
      </c>
      <c r="ES147" s="310">
        <f t="shared" ref="ES147" si="2609">SUM(EH62:ES62)</f>
        <v>1580.7717280000002</v>
      </c>
      <c r="ET147" s="310">
        <f t="shared" ref="ET147" si="2610">SUM(EI62:ET62)</f>
        <v>1571.5176780000004</v>
      </c>
      <c r="EU147" s="310">
        <f t="shared" ref="EU147" si="2611">SUM(EJ62:EU62)</f>
        <v>1570.2442740000004</v>
      </c>
      <c r="EV147" s="310">
        <f t="shared" ref="EV147" si="2612">SUM(EK62:EV62)</f>
        <v>1566.5413690000003</v>
      </c>
      <c r="EW147" s="310">
        <f t="shared" ref="EW147" si="2613">SUM(EL62:EW62)</f>
        <v>1565.2632620000002</v>
      </c>
      <c r="EX147" s="310">
        <f t="shared" ref="EX147" si="2614">SUM(EM62:EX62)</f>
        <v>1565.224275</v>
      </c>
      <c r="EY147" s="310">
        <f t="shared" ref="EY147" si="2615">SUM(EN62:EY62)</f>
        <v>1556.5709180000001</v>
      </c>
      <c r="EZ147" s="310">
        <f t="shared" ref="EZ147" si="2616">SUM(EO62:EZ62)</f>
        <v>1559.3821730000002</v>
      </c>
      <c r="FA147" s="310">
        <f t="shared" ref="FA147" si="2617">SUM(EP62:FA62)</f>
        <v>1579.563204</v>
      </c>
      <c r="FB147" s="310">
        <f t="shared" ref="FB147" si="2618">SUM(EQ62:FB62)</f>
        <v>1579.5712790000002</v>
      </c>
      <c r="FC147" s="310">
        <f t="shared" ref="FC147" si="2619">SUM(ER62:FC62)</f>
        <v>1583.7573425000003</v>
      </c>
      <c r="FD147" s="310">
        <f t="shared" ref="FD147" si="2620">SUM(ES62:FD62)</f>
        <v>1590.6714230000002</v>
      </c>
      <c r="FE147" s="310">
        <f t="shared" ref="FE147" si="2621">SUM(ET62:FE62)</f>
        <v>1586.0316690000004</v>
      </c>
      <c r="FF147" s="310">
        <f t="shared" ref="FF147" si="2622">SUM(EU62:FF62)</f>
        <v>1599.6155760000001</v>
      </c>
      <c r="FG147" s="310">
        <f t="shared" ref="FG147" si="2623">SUM(EV62:FG62)</f>
        <v>1604.9153530000001</v>
      </c>
      <c r="FH147" s="310">
        <f t="shared" ref="FH147" si="2624">SUM(EW62:FH62)</f>
        <v>1609.206862</v>
      </c>
      <c r="FI147" s="310">
        <f t="shared" ref="FI147" si="2625">SUM(EX62:FI62)</f>
        <v>1606.6339560000001</v>
      </c>
      <c r="FJ147" s="310">
        <f t="shared" ref="FJ147" si="2626">SUM(EY62:FJ62)</f>
        <v>1607.9759120000001</v>
      </c>
      <c r="FK147" s="310">
        <f t="shared" ref="FK147" si="2627">SUM(EZ62:FK62)</f>
        <v>1616.1223649999999</v>
      </c>
      <c r="FL147" s="310">
        <f t="shared" ref="FL147" si="2628">SUM(FA62:FL62)</f>
        <v>1623.7815250000001</v>
      </c>
      <c r="FM147" s="310">
        <f t="shared" ref="FM147" si="2629">SUM(FB62:FM62)</f>
        <v>1606.450186</v>
      </c>
      <c r="FN147" s="310">
        <f t="shared" ref="FN147" si="2630">SUM(FC62:FN62)</f>
        <v>1617.6589939999999</v>
      </c>
      <c r="FO147" s="310">
        <f t="shared" ref="FO147" si="2631">SUM(FD62:FO62)</f>
        <v>1615.6638265000001</v>
      </c>
      <c r="FP147" s="310">
        <f t="shared" ref="FP147" si="2632">SUM(FE62:FP62)</f>
        <v>1611.6879239999998</v>
      </c>
      <c r="FQ147" s="310">
        <f t="shared" ref="FQ147" si="2633">SUM(FF62:FQ62)</f>
        <v>1610.6885150000001</v>
      </c>
      <c r="FR147" s="310">
        <f t="shared" ref="FR147" si="2634">SUM(FG62:FR62)</f>
        <v>1610.8815910000001</v>
      </c>
      <c r="FS147" s="310">
        <f t="shared" ref="FS147" si="2635">SUM(FH62:FS62)</f>
        <v>1602.980689</v>
      </c>
      <c r="FT147" s="310">
        <f t="shared" ref="FT147" si="2636">SUM(FI62:FT62)</f>
        <v>1598.8391601026651</v>
      </c>
      <c r="FU147" s="310">
        <f t="shared" ref="FU147" si="2637">SUM(FJ62:FU62)</f>
        <v>1589.959082102665</v>
      </c>
      <c r="FV147" s="310">
        <f t="shared" ref="FV147" si="2638">SUM(FK62:FV62)</f>
        <v>1599.6161621026652</v>
      </c>
      <c r="FW147" s="310">
        <f t="shared" ref="FW147" si="2639">SUM(FL62:FW62)</f>
        <v>1595.6842561026651</v>
      </c>
      <c r="FX147" s="310">
        <f t="shared" ref="FX147" si="2640">SUM(FM62:FX62)</f>
        <v>1585.478976102665</v>
      </c>
      <c r="FY147" s="310">
        <f t="shared" ref="FY147" si="2641">SUM(FN62:FY62)</f>
        <v>1589.8601791026651</v>
      </c>
      <c r="FZ147" s="310">
        <f t="shared" ref="FZ147" si="2642">SUM(FO62:FZ62)</f>
        <v>1575.5076011026651</v>
      </c>
      <c r="GA147" s="310">
        <f t="shared" ref="GA147:GE147" si="2643">SUM(FP62:GA62)</f>
        <v>1573.5016481026651</v>
      </c>
      <c r="GB147" s="310">
        <f t="shared" si="2643"/>
        <v>1573.0745431026651</v>
      </c>
      <c r="GC147" s="310">
        <f t="shared" si="2643"/>
        <v>1583.105130102665</v>
      </c>
      <c r="GD147" s="310">
        <f t="shared" si="2643"/>
        <v>1490.8261531026653</v>
      </c>
      <c r="GE147" s="310">
        <f t="shared" si="2643"/>
        <v>1490.4720081026653</v>
      </c>
      <c r="GF147" s="310">
        <f t="shared" ref="GF147" si="2644">SUM(FU62:GF62)</f>
        <v>1420.7785939999999</v>
      </c>
      <c r="GG147" s="310">
        <f t="shared" ref="GG147" si="2645">SUM(FV62:GG62)</f>
        <v>1429.6772129999999</v>
      </c>
      <c r="GH147" s="310">
        <f t="shared" ref="GH147" si="2646">SUM(FW62:GH62)</f>
        <v>1393.5167059999999</v>
      </c>
      <c r="GI147" s="310">
        <f t="shared" ref="GI147" si="2647">SUM(FX62:GI62)</f>
        <v>1380.0016170000004</v>
      </c>
      <c r="GJ147" s="310">
        <f t="shared" ref="GJ147" si="2648">SUM(FY62:GJ62)</f>
        <v>1365.134266</v>
      </c>
      <c r="GK147" s="310">
        <f t="shared" ref="GK147" si="2649">SUM(FZ62:GK62)</f>
        <v>1348.033441</v>
      </c>
      <c r="GL147" s="310">
        <f t="shared" ref="GL147" si="2650">SUM(GA62:GL62)</f>
        <v>1352.5748140000001</v>
      </c>
      <c r="GM147" s="310">
        <f t="shared" ref="GM147" si="2651">SUM(GB62:GM62)</f>
        <v>1355.8435960000002</v>
      </c>
    </row>
    <row r="148" spans="1:195" s="12" customFormat="1" ht="15">
      <c r="A148" s="247" t="s">
        <v>46</v>
      </c>
      <c r="B148" s="247"/>
      <c r="C148" s="247"/>
      <c r="D148" s="247"/>
      <c r="E148" s="247"/>
      <c r="F148" s="247"/>
      <c r="G148" s="247"/>
      <c r="H148" s="247"/>
      <c r="I148" s="247"/>
      <c r="J148" s="247"/>
      <c r="K148" s="247"/>
      <c r="L148" s="247"/>
      <c r="M148" s="310">
        <f t="shared" ref="M148" si="2652">SUM(B67:M67)</f>
        <v>4720.0117789999995</v>
      </c>
      <c r="N148" s="310">
        <f t="shared" ref="N148" si="2653">SUM(C67:N67)</f>
        <v>4734.8731109999999</v>
      </c>
      <c r="O148" s="310">
        <f t="shared" ref="O148" si="2654">SUM(D67:O67)</f>
        <v>4738.6728340000009</v>
      </c>
      <c r="P148" s="310">
        <f t="shared" ref="P148" si="2655">SUM(E67:P67)</f>
        <v>4719.4660670000003</v>
      </c>
      <c r="Q148" s="310">
        <f t="shared" ref="Q148" si="2656">SUM(F67:Q67)</f>
        <v>4699.6769709999999</v>
      </c>
      <c r="R148" s="310">
        <f t="shared" ref="R148" si="2657">SUM(G67:R67)</f>
        <v>4697.6180759999997</v>
      </c>
      <c r="S148" s="310">
        <f t="shared" ref="S148" si="2658">SUM(H67:S67)</f>
        <v>4655.4246389999998</v>
      </c>
      <c r="T148" s="310">
        <f t="shared" ref="T148" si="2659">SUM(I67:T67)</f>
        <v>4671.9451910000007</v>
      </c>
      <c r="U148" s="310">
        <f t="shared" ref="U148" si="2660">SUM(J67:U67)</f>
        <v>4661.0027650000002</v>
      </c>
      <c r="V148" s="310">
        <f t="shared" ref="V148" si="2661">SUM(K67:V67)</f>
        <v>4655.6139829899994</v>
      </c>
      <c r="W148" s="310">
        <f t="shared" ref="W148" si="2662">SUM(L67:W67)</f>
        <v>4688.1013210000001</v>
      </c>
      <c r="X148" s="310">
        <f t="shared" ref="X148" si="2663">SUM(M67:X67)</f>
        <v>4700.6524319999999</v>
      </c>
      <c r="Y148" s="310">
        <f t="shared" ref="Y148" si="2664">SUM(N67:Y67)</f>
        <v>4698.8657670000002</v>
      </c>
      <c r="Z148" s="310">
        <f t="shared" ref="Z148" si="2665">SUM(O67:Z67)</f>
        <v>4677.7970160000004</v>
      </c>
      <c r="AA148" s="310">
        <f t="shared" ref="AA148" si="2666">SUM(P67:AA67)</f>
        <v>4709.7870920000005</v>
      </c>
      <c r="AB148" s="310">
        <f t="shared" ref="AB148" si="2667">SUM(Q67:AB67)</f>
        <v>4757.390042</v>
      </c>
      <c r="AC148" s="310">
        <f t="shared" ref="AC148" si="2668">SUM(R67:AC67)</f>
        <v>4785.1400910000002</v>
      </c>
      <c r="AD148" s="310">
        <f t="shared" ref="AD148" si="2669">SUM(S67:AD67)</f>
        <v>4746.6308970000009</v>
      </c>
      <c r="AE148" s="310">
        <f t="shared" ref="AE148" si="2670">SUM(T67:AE67)</f>
        <v>4745.9033300000001</v>
      </c>
      <c r="AF148" s="310">
        <f t="shared" ref="AF148" si="2671">SUM(U67:AF67)</f>
        <v>4744.403448</v>
      </c>
      <c r="AG148" s="310">
        <f t="shared" ref="AG148" si="2672">SUM(V67:AG67)</f>
        <v>4773.9727570000005</v>
      </c>
      <c r="AH148" s="310">
        <f t="shared" ref="AH148" si="2673">SUM(W67:AH67)</f>
        <v>4781.761829</v>
      </c>
      <c r="AI148" s="310">
        <f t="shared" ref="AI148" si="2674">SUM(X67:AI67)</f>
        <v>4765.9021180000009</v>
      </c>
      <c r="AJ148" s="310">
        <f t="shared" ref="AJ148" si="2675">SUM(Y67:AJ67)</f>
        <v>4768.6212068800005</v>
      </c>
      <c r="AK148" s="310">
        <f t="shared" ref="AK148" si="2676">SUM(Z67:AK67)</f>
        <v>4780.8001027800001</v>
      </c>
      <c r="AL148" s="310">
        <f t="shared" ref="AL148" si="2677">SUM(AA67:AL67)</f>
        <v>4803.3482739400006</v>
      </c>
      <c r="AM148" s="310">
        <f t="shared" ref="AM148" si="2678">SUM(AB67:AM67)</f>
        <v>4788.2993022999999</v>
      </c>
      <c r="AN148" s="310">
        <f t="shared" ref="AN148" si="2679">SUM(AC67:AN67)</f>
        <v>4760.3963719800004</v>
      </c>
      <c r="AO148" s="310">
        <f t="shared" ref="AO148" si="2680">SUM(AD67:AO67)</f>
        <v>4748.4306940200004</v>
      </c>
      <c r="AP148" s="310">
        <f t="shared" ref="AP148" si="2681">SUM(AE67:AP67)</f>
        <v>4759.3985087400006</v>
      </c>
      <c r="AQ148" s="310">
        <f t="shared" ref="AQ148" si="2682">SUM(AF67:AQ67)</f>
        <v>4746.0462297800004</v>
      </c>
      <c r="AR148" s="310">
        <f t="shared" ref="AR148" si="2683">SUM(AG67:AR67)</f>
        <v>4701.7479458200005</v>
      </c>
      <c r="AS148" s="310">
        <f t="shared" ref="AS148" si="2684">SUM(AH67:AS67)</f>
        <v>4617.9211379866665</v>
      </c>
      <c r="AT148" s="310">
        <f t="shared" ref="AT148" si="2685">SUM(AI67:AT67)</f>
        <v>4565.6928481533332</v>
      </c>
      <c r="AU148" s="310">
        <f t="shared" ref="AU148" si="2686">SUM(AJ67:AU67)</f>
        <v>4478.37724832</v>
      </c>
      <c r="AV148" s="310">
        <f t="shared" ref="AV148" si="2687">SUM(AK67:AV67)</f>
        <v>4403.7861236066665</v>
      </c>
      <c r="AW148" s="310">
        <f t="shared" ref="AW148" si="2688">SUM(AL67:AW67)</f>
        <v>4370.6971608733329</v>
      </c>
      <c r="AX148" s="310">
        <f t="shared" ref="AX148" si="2689">SUM(AM67:AX67)</f>
        <v>4333.5941738799993</v>
      </c>
      <c r="AY148" s="310">
        <f t="shared" ref="AY148" si="2690">SUM(AN67:AY67)</f>
        <v>4264.581972519999</v>
      </c>
      <c r="AZ148" s="310">
        <f t="shared" ref="AZ148" si="2691">SUM(AO67:AZ67)</f>
        <v>4239.3797718399992</v>
      </c>
      <c r="BA148" s="310">
        <f t="shared" ref="BA148" si="2692">SUM(AP67:BA67)</f>
        <v>4210.6464437999994</v>
      </c>
      <c r="BB148" s="310">
        <f t="shared" ref="BB148" si="2693">SUM(AQ67:BB67)</f>
        <v>4150.9365420799995</v>
      </c>
      <c r="BC148" s="310">
        <f t="shared" ref="BC148" si="2694">SUM(AR67:BC67)</f>
        <v>4045.6555290399997</v>
      </c>
      <c r="BD148" s="310">
        <f t="shared" ref="BD148" si="2695">SUM(AS67:BD67)</f>
        <v>3972.0096599999997</v>
      </c>
      <c r="BE148" s="310">
        <f t="shared" ref="BE148" si="2696">SUM(AT67:BE67)</f>
        <v>4052.7406048333332</v>
      </c>
      <c r="BF148" s="310">
        <f t="shared" ref="BF148" si="2697">SUM(AU67:BF67)</f>
        <v>4065.5627206666663</v>
      </c>
      <c r="BG148" s="310">
        <f t="shared" ref="BG148" si="2698">SUM(AV67:BG67)</f>
        <v>4057.7681435</v>
      </c>
      <c r="BH148" s="310">
        <f t="shared" ref="BH148" si="2699">SUM(AW67:BH67)</f>
        <v>4095.6416673333333</v>
      </c>
      <c r="BI148" s="310">
        <f t="shared" ref="BI148" si="2700">SUM(AX67:BI67)</f>
        <v>4094.5620408095238</v>
      </c>
      <c r="BJ148" s="310">
        <f t="shared" ref="BJ148" si="2701">SUM(AY67:BJ67)</f>
        <v>4108.4996249999995</v>
      </c>
      <c r="BK148" s="310">
        <f t="shared" ref="BK148" si="2702">SUM(AZ67:BK67)</f>
        <v>4170.5603369999999</v>
      </c>
      <c r="BL148" s="310">
        <f t="shared" ref="BL148" si="2703">SUM(BA67:BL67)</f>
        <v>4332.1257782000002</v>
      </c>
      <c r="BM148" s="310">
        <f t="shared" ref="BM148" si="2704">SUM(BB67:BM67)</f>
        <v>4381.8495631999995</v>
      </c>
      <c r="BN148" s="310">
        <f t="shared" ref="BN148" si="2705">SUM(BC67:BN67)</f>
        <v>4451.7842991999996</v>
      </c>
      <c r="BO148" s="310">
        <f t="shared" ref="BO148" si="2706">SUM(BD67:BO67)</f>
        <v>4560.9078232000002</v>
      </c>
      <c r="BP148" s="310">
        <f t="shared" ref="BP148" si="2707">SUM(BE67:BP67)</f>
        <v>4675.8422342000003</v>
      </c>
      <c r="BQ148" s="310">
        <f t="shared" ref="BQ148" si="2708">SUM(BF67:BQ67)</f>
        <v>4690.1977662000008</v>
      </c>
      <c r="BR148" s="310">
        <f t="shared" ref="BR148" si="2709">SUM(BG67:BR67)</f>
        <v>4756.4575984200001</v>
      </c>
      <c r="BS148" s="310">
        <f t="shared" ref="BS148" si="2710">SUM(BH67:BS67)</f>
        <v>4843.3341236400001</v>
      </c>
      <c r="BT148" s="310">
        <f t="shared" ref="BT148" si="2711">SUM(BI67:BT67)</f>
        <v>4861.8052081290916</v>
      </c>
      <c r="BU148" s="310">
        <f t="shared" ref="BU148" si="2712">SUM(BJ67:BU67)</f>
        <v>4919.2294429753256</v>
      </c>
      <c r="BV148" s="310">
        <f t="shared" ref="BV148" si="2713">SUM(BK67:BV67)</f>
        <v>4961.2895942387886</v>
      </c>
      <c r="BW148" s="310">
        <f t="shared" ref="BW148" si="2714">SUM(BL67:BW67)</f>
        <v>4990.6494708593937</v>
      </c>
      <c r="BX148" s="310">
        <f t="shared" ref="BX148" si="2715">SUM(BM67:BX67)</f>
        <v>4901.3404212799996</v>
      </c>
      <c r="BY148" s="310">
        <f t="shared" ref="BY148" si="2716">SUM(BN67:BY67)</f>
        <v>4944.7753619599998</v>
      </c>
      <c r="BZ148" s="310">
        <f t="shared" ref="BZ148" si="2717">SUM(BO67:BZ67)</f>
        <v>4958.2660245200004</v>
      </c>
      <c r="CA148" s="310">
        <f t="shared" ref="CA148" si="2718">SUM(BP67:CA67)</f>
        <v>4979.5970188800002</v>
      </c>
      <c r="CB148" s="310">
        <f t="shared" ref="CB148" si="2719">SUM(BQ67:CB67)</f>
        <v>4988.2679167599999</v>
      </c>
      <c r="CC148" s="310">
        <f t="shared" ref="CC148" si="2720">SUM(BR67:CC67)</f>
        <v>4981.6993838000008</v>
      </c>
      <c r="CD148" s="310">
        <f t="shared" ref="CD148" si="2721">SUM(BS67:CD67)</f>
        <v>4944.4740164599998</v>
      </c>
      <c r="CE148" s="310">
        <f t="shared" ref="CE148" si="2722">SUM(BT67:CE67)</f>
        <v>4972.2310882399997</v>
      </c>
      <c r="CF148" s="310">
        <f t="shared" ref="CF148" si="2723">SUM(BU67:CF67)</f>
        <v>4979.5936032309082</v>
      </c>
      <c r="CG148" s="310">
        <f t="shared" ref="CG148" si="2724">SUM(BV67:CG67)</f>
        <v>4986.9561182218176</v>
      </c>
      <c r="CH148" s="310">
        <f t="shared" ref="CH148" si="2725">SUM(BW67:CH67)</f>
        <v>4940.6940166012118</v>
      </c>
      <c r="CI148" s="310">
        <f t="shared" ref="CI148" si="2726">SUM(BX67:CI67)</f>
        <v>4924.0003259806062</v>
      </c>
      <c r="CJ148" s="310">
        <f t="shared" ref="CJ148" si="2727">SUM(BY67:CJ67)</f>
        <v>4877.2270763600009</v>
      </c>
      <c r="CK148" s="310">
        <f t="shared" ref="CK148" si="2728">SUM(BZ67:CK67)</f>
        <v>4880.74189768</v>
      </c>
      <c r="CL148" s="310">
        <f t="shared" ref="CL148" si="2729">SUM(CA67:CL67)</f>
        <v>4851.4154331199989</v>
      </c>
      <c r="CM148" s="310">
        <f t="shared" ref="CM148" si="2730">SUM(CB67:CM67)</f>
        <v>4845.8324957599998</v>
      </c>
      <c r="CN148" s="310">
        <f t="shared" ref="CN148" si="2731">SUM(CC67:CN67)</f>
        <v>4831.0308678799993</v>
      </c>
      <c r="CO148" s="310">
        <f t="shared" ref="CO148" si="2732">SUM(CD67:CO67)</f>
        <v>4810.5364623400001</v>
      </c>
      <c r="CP148" s="310">
        <f t="shared" ref="CP148" si="2733">SUM(CE67:CP67)</f>
        <v>4858.6393889600004</v>
      </c>
      <c r="CQ148" s="310">
        <f t="shared" ref="CQ148" si="2734">SUM(CF67:CQ67)</f>
        <v>4830.5387779600005</v>
      </c>
      <c r="CR148" s="310">
        <f t="shared" ref="CR148" si="2735">SUM(CG67:CR67)</f>
        <v>4849.5847914799997</v>
      </c>
      <c r="CS148" s="310">
        <f t="shared" ref="CS148" si="2736">SUM(CH67:CS67)</f>
        <v>4813.8651639999998</v>
      </c>
      <c r="CT148" s="310">
        <f t="shared" ref="CT148" si="2737">SUM(CI67:CT67)</f>
        <v>4804.477398</v>
      </c>
      <c r="CU148" s="310">
        <f t="shared" ref="CU148" si="2738">SUM(CJ67:CU67)</f>
        <v>4842.3046859999995</v>
      </c>
      <c r="CV148" s="310">
        <f t="shared" ref="CV148" si="2739">SUM(CK67:CV67)</f>
        <v>4840.6772679999995</v>
      </c>
      <c r="CW148" s="310">
        <f t="shared" ref="CW148" si="2740">SUM(CL67:CW67)</f>
        <v>4744.5164529999993</v>
      </c>
      <c r="CX148" s="310">
        <f t="shared" ref="CX148" si="2741">SUM(CM67:CX67)</f>
        <v>4744.2687889999997</v>
      </c>
      <c r="CY148" s="310">
        <f t="shared" ref="CY148" si="2742">SUM(CN67:CY67)</f>
        <v>4705.9586429999999</v>
      </c>
      <c r="CZ148" s="310">
        <f t="shared" ref="CZ148" si="2743">SUM(CO67:CZ67)</f>
        <v>4671.2552045599996</v>
      </c>
      <c r="DA148" s="310">
        <f t="shared" ref="DA148" si="2744">SUM(CP67:DA67)</f>
        <v>4625.7328860600001</v>
      </c>
      <c r="DB148" s="310">
        <f t="shared" ref="DB148" si="2745">SUM(CQ67:DB67)</f>
        <v>4591.2953335600005</v>
      </c>
      <c r="DC148" s="310">
        <f t="shared" ref="DC148" si="2746">SUM(CR67:DC67)</f>
        <v>4570.1816025999997</v>
      </c>
      <c r="DD148" s="310">
        <f t="shared" ref="DD148" si="2747">SUM(CS67:DD67)</f>
        <v>4533.5755546</v>
      </c>
      <c r="DE148" s="310">
        <f t="shared" ref="DE148" si="2748">SUM(CT67:DE67)</f>
        <v>4496.4698208399996</v>
      </c>
      <c r="DF148" s="310">
        <f t="shared" ref="DF148" si="2749">SUM(CU67:DF67)</f>
        <v>4500.0560968399996</v>
      </c>
      <c r="DG148" s="310">
        <f t="shared" ref="DG148" si="2750">SUM(CV67:DG67)</f>
        <v>4477.74415684</v>
      </c>
      <c r="DH148" s="310">
        <f t="shared" ref="DH148" si="2751">SUM(CW67:DH67)</f>
        <v>4489.4205398399999</v>
      </c>
      <c r="DI148" s="310">
        <f t="shared" ref="DI148" si="2752">SUM(CX67:DI67)</f>
        <v>4512.5195138399995</v>
      </c>
      <c r="DJ148" s="310">
        <f t="shared" ref="DJ148" si="2753">SUM(CY67:DJ67)</f>
        <v>4558.6356218399997</v>
      </c>
      <c r="DK148" s="310">
        <f t="shared" ref="DK148" si="2754">SUM(CZ67:DK67)</f>
        <v>4589.8019618400003</v>
      </c>
      <c r="DL148" s="310">
        <f t="shared" ref="DL148" si="2755">SUM(DA67:DL67)</f>
        <v>4632.6093602800001</v>
      </c>
      <c r="DM148" s="310">
        <f t="shared" ref="DM148" si="2756">SUM(DB67:DM67)</f>
        <v>4692.1236342800003</v>
      </c>
      <c r="DN148" s="310">
        <f t="shared" ref="DN148" si="2757">SUM(DC67:DN67)</f>
        <v>4709.2969772799997</v>
      </c>
      <c r="DO148" s="310">
        <f t="shared" ref="DO148" si="2758">SUM(DD67:DO67)</f>
        <v>4745.5202092400004</v>
      </c>
      <c r="DP148" s="310">
        <f t="shared" ref="DP148" si="2759">SUM(DE67:DP67)</f>
        <v>4789.3855592400005</v>
      </c>
      <c r="DQ148" s="310">
        <f t="shared" ref="DQ148" si="2760">SUM(DF67:DQ67)</f>
        <v>4824.8062410000002</v>
      </c>
      <c r="DR148" s="310">
        <f t="shared" ref="DR148" si="2761">SUM(DG67:DR67)</f>
        <v>4859.2369170000002</v>
      </c>
      <c r="DS148" s="310">
        <f t="shared" ref="DS148" si="2762">SUM(DH67:DS67)</f>
        <v>4867.5699654999999</v>
      </c>
      <c r="DT148" s="310">
        <f t="shared" ref="DT148" si="2763">SUM(DI67:DT67)</f>
        <v>4876.7593819999993</v>
      </c>
      <c r="DU148" s="310">
        <f t="shared" ref="DU148" si="2764">SUM(DJ67:DU67)</f>
        <v>4926.9660240000003</v>
      </c>
      <c r="DV148" s="310">
        <f t="shared" ref="DV148" si="2765">SUM(DK67:DV67)</f>
        <v>4882.1640399999997</v>
      </c>
      <c r="DW148" s="310">
        <f t="shared" ref="DW148" si="2766">SUM(DL67:DW67)</f>
        <v>4912.0552269999998</v>
      </c>
      <c r="DX148" s="310">
        <f t="shared" ref="DX148" si="2767">SUM(DM67:DX67)</f>
        <v>4949.1774249999999</v>
      </c>
      <c r="DY148" s="310">
        <f t="shared" ref="DY148" si="2768">SUM(DN67:DY67)</f>
        <v>4961.7136759999994</v>
      </c>
      <c r="DZ148" s="310">
        <f t="shared" ref="DZ148" si="2769">SUM(DO67:DZ67)</f>
        <v>4969.6041089999999</v>
      </c>
      <c r="EA148" s="310">
        <f t="shared" ref="EA148" si="2770">SUM(DP67:EA67)</f>
        <v>4967.5867260000005</v>
      </c>
      <c r="EB148" s="310">
        <f t="shared" ref="EB148" si="2771">SUM(DQ67:EB67)</f>
        <v>4967.8414170000015</v>
      </c>
      <c r="EC148" s="310">
        <f t="shared" ref="EC148" si="2772">SUM(DR67:EC67)</f>
        <v>5011.0894950000002</v>
      </c>
      <c r="ED148" s="310">
        <f t="shared" ref="ED148" si="2773">SUM(DS67:ED67)</f>
        <v>5012.6551040000004</v>
      </c>
      <c r="EE148" s="310">
        <f t="shared" ref="EE148" si="2774">SUM(DT67:EE67)</f>
        <v>5028.6370164999998</v>
      </c>
      <c r="EF148" s="310">
        <f t="shared" ref="EF148" si="2775">SUM(DU67:EF67)</f>
        <v>5066.9985619999998</v>
      </c>
      <c r="EG148" s="310">
        <f t="shared" ref="EG148" si="2776">SUM(DV67:EG67)</f>
        <v>5061.2083859999993</v>
      </c>
      <c r="EH148" s="310">
        <f t="shared" ref="EH148" si="2777">SUM(DW67:EH67)</f>
        <v>5073.0964299999996</v>
      </c>
      <c r="EI148" s="310">
        <f t="shared" ref="EI148" si="2778">SUM(DX67:EI67)</f>
        <v>5052.5769910000008</v>
      </c>
      <c r="EJ148" s="310">
        <f t="shared" ref="EJ148" si="2779">SUM(DY67:EJ67)</f>
        <v>5023.8188600000003</v>
      </c>
      <c r="EK148" s="310">
        <f t="shared" ref="EK148" si="2780">SUM(DZ67:EK67)</f>
        <v>5017.8670779999993</v>
      </c>
      <c r="EL148" s="310">
        <f t="shared" ref="EL148" si="2781">SUM(EA67:EL67)</f>
        <v>5057.0985379999993</v>
      </c>
      <c r="EM148" s="310">
        <f t="shared" ref="EM148" si="2782">SUM(EB67:EM67)</f>
        <v>5058.9206159999994</v>
      </c>
      <c r="EN148" s="310">
        <f t="shared" ref="EN148" si="2783">SUM(EC67:EN67)</f>
        <v>5089.698413000001</v>
      </c>
      <c r="EO148" s="310">
        <f t="shared" ref="EO148" si="2784">SUM(ED67:EO67)</f>
        <v>5099.0202870000003</v>
      </c>
      <c r="EP148" s="310">
        <f t="shared" ref="EP148" si="2785">SUM(EE67:EP67)</f>
        <v>5112.467823</v>
      </c>
      <c r="EQ148" s="310">
        <f t="shared" ref="EQ148" si="2786">SUM(EF67:EQ67)</f>
        <v>5045.4352739999995</v>
      </c>
      <c r="ER148" s="310">
        <f t="shared" ref="ER148" si="2787">SUM(EG67:ER67)</f>
        <v>5046.9318540000004</v>
      </c>
      <c r="ES148" s="310">
        <f t="shared" ref="ES148" si="2788">SUM(EH67:ES67)</f>
        <v>5086.8856209999994</v>
      </c>
      <c r="ET148" s="310">
        <f t="shared" ref="ET148" si="2789">SUM(EI67:ET67)</f>
        <v>5148.794226</v>
      </c>
      <c r="EU148" s="310">
        <f t="shared" ref="EU148" si="2790">SUM(EJ67:EU67)</f>
        <v>5183.8614560000005</v>
      </c>
      <c r="EV148" s="310">
        <f t="shared" ref="EV148" si="2791">SUM(EK67:EV67)</f>
        <v>5217.0492780000004</v>
      </c>
      <c r="EW148" s="310">
        <f t="shared" ref="EW148" si="2792">SUM(EL67:EW67)</f>
        <v>5248.2458319999996</v>
      </c>
      <c r="EX148" s="310">
        <f t="shared" ref="EX148" si="2793">SUM(EM67:EX67)</f>
        <v>5222.9717220000002</v>
      </c>
      <c r="EY148" s="310">
        <f t="shared" ref="EY148" si="2794">SUM(EN67:EY67)</f>
        <v>5244.1461079999999</v>
      </c>
      <c r="EZ148" s="310">
        <f t="shared" ref="EZ148" si="2795">SUM(EO67:EZ67)</f>
        <v>5216.5668399999995</v>
      </c>
      <c r="FA148" s="310">
        <f t="shared" ref="FA148" si="2796">SUM(EP67:FA67)</f>
        <v>5233.2893689999992</v>
      </c>
      <c r="FB148" s="310">
        <f t="shared" ref="FB148" si="2797">SUM(EQ67:FB67)</f>
        <v>5201.7582400000001</v>
      </c>
      <c r="FC148" s="310">
        <f t="shared" ref="FC148" si="2798">SUM(ER67:FC67)</f>
        <v>5193.5230460000002</v>
      </c>
      <c r="FD148" s="310">
        <f t="shared" ref="FD148" si="2799">SUM(ES67:FD67)</f>
        <v>5064.2641149999999</v>
      </c>
      <c r="FE148" s="310">
        <f t="shared" ref="FE148" si="2800">SUM(ET67:FE67)</f>
        <v>4921.3186960000003</v>
      </c>
      <c r="FF148" s="310">
        <f t="shared" ref="FF148" si="2801">SUM(EU67:FF67)</f>
        <v>4784.1704880000007</v>
      </c>
      <c r="FG148" s="310">
        <f t="shared" ref="FG148" si="2802">SUM(EV67:FG67)</f>
        <v>4629.9531460000007</v>
      </c>
      <c r="FH148" s="310">
        <f t="shared" ref="FH148" si="2803">SUM(EW67:FH67)</f>
        <v>4502.6663340000005</v>
      </c>
      <c r="FI148" s="310">
        <f t="shared" ref="FI148" si="2804">SUM(EX67:FI67)</f>
        <v>4375.0873250000004</v>
      </c>
      <c r="FJ148" s="310">
        <f t="shared" ref="FJ148" si="2805">SUM(EY67:FJ67)</f>
        <v>4272.7644479999999</v>
      </c>
      <c r="FK148" s="310">
        <f t="shared" ref="FK148" si="2806">SUM(EZ67:FK67)</f>
        <v>4164.775783</v>
      </c>
      <c r="FL148" s="310">
        <f t="shared" ref="FL148" si="2807">SUM(FA67:FL67)</f>
        <v>4042.3266999999996</v>
      </c>
      <c r="FM148" s="310">
        <f t="shared" ref="FM148" si="2808">SUM(FB67:FM67)</f>
        <v>3880.2226070000002</v>
      </c>
      <c r="FN148" s="310">
        <f t="shared" ref="FN148" si="2809">SUM(FC67:FN67)</f>
        <v>3837.5336560000001</v>
      </c>
      <c r="FO148" s="310">
        <f t="shared" ref="FO148" si="2810">SUM(FD67:FO67)</f>
        <v>3845.4712429999995</v>
      </c>
      <c r="FP148" s="310">
        <f t="shared" ref="FP148" si="2811">SUM(FE67:FP67)</f>
        <v>3900.305374</v>
      </c>
      <c r="FQ148" s="310">
        <f t="shared" ref="FQ148" si="2812">SUM(FF67:FQ67)</f>
        <v>3930.1833879999999</v>
      </c>
      <c r="FR148" s="310">
        <f t="shared" ref="FR148" si="2813">SUM(FG67:FR67)</f>
        <v>3908.2895249999997</v>
      </c>
      <c r="FS148" s="310">
        <f t="shared" ref="FS148" si="2814">SUM(FH67:FS67)</f>
        <v>3942.5529240000001</v>
      </c>
      <c r="FT148" s="310">
        <f t="shared" ref="FT148" si="2815">SUM(FI67:FT67)</f>
        <v>4002.8698522370732</v>
      </c>
      <c r="FU148" s="310">
        <f t="shared" ref="FU148" si="2816">SUM(FJ67:FU67)</f>
        <v>4057.4892442370733</v>
      </c>
      <c r="FV148" s="310">
        <f t="shared" ref="FV148" si="2817">SUM(FK67:FV67)</f>
        <v>4032.7971522370735</v>
      </c>
      <c r="FW148" s="310">
        <f t="shared" ref="FW148" si="2818">SUM(FL67:FW67)</f>
        <v>4077.7739872370739</v>
      </c>
      <c r="FX148" s="310">
        <f t="shared" ref="FX148" si="2819">SUM(FM67:FX67)</f>
        <v>4130.2157982370736</v>
      </c>
      <c r="FY148" s="310">
        <f t="shared" ref="FY148" si="2820">SUM(FN67:FY67)</f>
        <v>4177.3758282370736</v>
      </c>
      <c r="FZ148" s="310">
        <f t="shared" ref="FZ148" si="2821">SUM(FO67:FZ67)</f>
        <v>4176.1001542370732</v>
      </c>
      <c r="GA148" s="310">
        <f t="shared" ref="GA148:GE148" si="2822">SUM(FP67:GA67)</f>
        <v>4141.7244272370735</v>
      </c>
      <c r="GB148" s="310">
        <f t="shared" si="2822"/>
        <v>4139.0756822370731</v>
      </c>
      <c r="GC148" s="310">
        <f t="shared" si="2822"/>
        <v>4147.8586572370732</v>
      </c>
      <c r="GD148" s="310">
        <f t="shared" si="2822"/>
        <v>4187.7001182370732</v>
      </c>
      <c r="GE148" s="310">
        <f t="shared" si="2822"/>
        <v>4104.1683902370733</v>
      </c>
      <c r="GF148" s="310">
        <f t="shared" ref="GF148" si="2823">SUM(FU67:GF67)</f>
        <v>4080.8488040000002</v>
      </c>
      <c r="GG148" s="310">
        <f t="shared" ref="GG148" si="2824">SUM(FV67:GG67)</f>
        <v>4067.5974899999997</v>
      </c>
      <c r="GH148" s="310">
        <f t="shared" ref="GH148" si="2825">SUM(FW67:GH67)</f>
        <v>4066.7545400000004</v>
      </c>
      <c r="GI148" s="310">
        <f t="shared" ref="GI148" si="2826">SUM(FX67:GI67)</f>
        <v>4006.5214710000005</v>
      </c>
      <c r="GJ148" s="310">
        <f t="shared" ref="GJ148" si="2827">SUM(FY67:GJ67)</f>
        <v>4004.9681489999998</v>
      </c>
      <c r="GK148" s="310">
        <f t="shared" ref="GK148" si="2828">SUM(FZ67:GK67)</f>
        <v>4026.06259</v>
      </c>
      <c r="GL148" s="310">
        <f t="shared" ref="GL148" si="2829">SUM(GA67:GL67)</f>
        <v>4078.4877730000003</v>
      </c>
      <c r="GM148" s="310">
        <f t="shared" ref="GM148" si="2830">SUM(GB67:GM67)</f>
        <v>4089.0293630000006</v>
      </c>
    </row>
    <row r="149" spans="1:195" s="12" customFormat="1" ht="15">
      <c r="A149" s="247" t="s">
        <v>49</v>
      </c>
      <c r="B149" s="247"/>
      <c r="C149" s="247"/>
      <c r="D149" s="247"/>
      <c r="E149" s="247"/>
      <c r="F149" s="247"/>
      <c r="G149" s="247"/>
      <c r="H149" s="247"/>
      <c r="I149" s="247"/>
      <c r="J149" s="247"/>
      <c r="K149" s="247"/>
      <c r="L149" s="247"/>
      <c r="M149" s="310">
        <f t="shared" ref="M149" si="2831">SUM(B70:M70)</f>
        <v>1779.1660259999999</v>
      </c>
      <c r="N149" s="310">
        <f t="shared" ref="N149" si="2832">SUM(C70:N70)</f>
        <v>1783.2134309999999</v>
      </c>
      <c r="O149" s="310">
        <f t="shared" ref="O149" si="2833">SUM(D70:O70)</f>
        <v>1785.6054429999999</v>
      </c>
      <c r="P149" s="310">
        <f t="shared" ref="P149" si="2834">SUM(E70:P70)</f>
        <v>1791.0100179999999</v>
      </c>
      <c r="Q149" s="310">
        <f t="shared" ref="Q149" si="2835">SUM(F70:Q70)</f>
        <v>1793.2497889999997</v>
      </c>
      <c r="R149" s="310">
        <f t="shared" ref="R149" si="2836">SUM(G70:R70)</f>
        <v>1791.933225</v>
      </c>
      <c r="S149" s="310">
        <f t="shared" ref="S149" si="2837">SUM(H70:S70)</f>
        <v>1799.5251050000002</v>
      </c>
      <c r="T149" s="310">
        <f t="shared" ref="T149" si="2838">SUM(I70:T70)</f>
        <v>1801.3990760000002</v>
      </c>
      <c r="U149" s="310">
        <f t="shared" ref="U149" si="2839">SUM(J70:U70)</f>
        <v>1805.047247</v>
      </c>
      <c r="V149" s="310">
        <f t="shared" ref="V149" si="2840">SUM(K70:V70)</f>
        <v>1811.607548</v>
      </c>
      <c r="W149" s="310">
        <f t="shared" ref="W149" si="2841">SUM(L70:W70)</f>
        <v>1817.9471659999999</v>
      </c>
      <c r="X149" s="310">
        <f t="shared" ref="X149" si="2842">SUM(M70:X70)</f>
        <v>1827.2320229999998</v>
      </c>
      <c r="Y149" s="310">
        <f t="shared" ref="Y149" si="2843">SUM(N70:Y70)</f>
        <v>1827.2927099999997</v>
      </c>
      <c r="Z149" s="310">
        <f t="shared" ref="Z149" si="2844">SUM(O70:Z70)</f>
        <v>1826.6429689999998</v>
      </c>
      <c r="AA149" s="310">
        <f t="shared" ref="AA149" si="2845">SUM(P70:AA70)</f>
        <v>1834.8972240000001</v>
      </c>
      <c r="AB149" s="310">
        <f t="shared" ref="AB149" si="2846">SUM(Q70:AB70)</f>
        <v>1838.73578</v>
      </c>
      <c r="AC149" s="310">
        <f t="shared" ref="AC149" si="2847">SUM(R70:AC70)</f>
        <v>1848.3260460000001</v>
      </c>
      <c r="AD149" s="310">
        <f t="shared" ref="AD149" si="2848">SUM(S70:AD70)</f>
        <v>1849.0162490000002</v>
      </c>
      <c r="AE149" s="310">
        <f t="shared" ref="AE149" si="2849">SUM(T70:AE70)</f>
        <v>1852.979589</v>
      </c>
      <c r="AF149" s="310">
        <f t="shared" ref="AF149" si="2850">SUM(U70:AF70)</f>
        <v>1854.4963270000001</v>
      </c>
      <c r="AG149" s="310">
        <f t="shared" ref="AG149" si="2851">SUM(V70:AG70)</f>
        <v>1859.4022579999998</v>
      </c>
      <c r="AH149" s="310">
        <f t="shared" ref="AH149" si="2852">SUM(W70:AH70)</f>
        <v>1859.238251</v>
      </c>
      <c r="AI149" s="310">
        <f t="shared" ref="AI149" si="2853">SUM(X70:AI70)</f>
        <v>1854.5934460000001</v>
      </c>
      <c r="AJ149" s="310">
        <f t="shared" ref="AJ149" si="2854">SUM(Y70:AJ70)</f>
        <v>1858.4955299999999</v>
      </c>
      <c r="AK149" s="310">
        <f t="shared" ref="AK149" si="2855">SUM(Z70:AK70)</f>
        <v>1861.9410360000002</v>
      </c>
      <c r="AL149" s="310">
        <f t="shared" ref="AL149" si="2856">SUM(AA70:AL70)</f>
        <v>1859.2702679999998</v>
      </c>
      <c r="AM149" s="310">
        <f t="shared" ref="AM149" si="2857">SUM(AB70:AM70)</f>
        <v>1868.0574869999996</v>
      </c>
      <c r="AN149" s="310">
        <f t="shared" ref="AN149" si="2858">SUM(AC70:AN70)</f>
        <v>1872.9190519999997</v>
      </c>
      <c r="AO149" s="310">
        <f t="shared" ref="AO149" si="2859">SUM(AD70:AO70)</f>
        <v>1864.7743189999999</v>
      </c>
      <c r="AP149" s="310">
        <f t="shared" ref="AP149" si="2860">SUM(AE70:AP70)</f>
        <v>1871.1635869999998</v>
      </c>
      <c r="AQ149" s="310">
        <f t="shared" ref="AQ149" si="2861">SUM(AF70:AQ70)</f>
        <v>1863.9208550000001</v>
      </c>
      <c r="AR149" s="310">
        <f t="shared" ref="AR149" si="2862">SUM(AG70:AR70)</f>
        <v>1863.2426399999999</v>
      </c>
      <c r="AS149" s="310">
        <f t="shared" ref="AS149" si="2863">SUM(AH70:AS70)</f>
        <v>1866.5265840000002</v>
      </c>
      <c r="AT149" s="310">
        <f t="shared" ref="AT149" si="2864">SUM(AI70:AT70)</f>
        <v>1870.5157859999999</v>
      </c>
      <c r="AU149" s="310">
        <f t="shared" ref="AU149" si="2865">SUM(AJ70:AU70)</f>
        <v>1868.8924939999999</v>
      </c>
      <c r="AV149" s="310">
        <f t="shared" ref="AV149" si="2866">SUM(AK70:AV70)</f>
        <v>1866.9836929999999</v>
      </c>
      <c r="AW149" s="310">
        <f t="shared" ref="AW149" si="2867">SUM(AL70:AW70)</f>
        <v>1864.3962099999999</v>
      </c>
      <c r="AX149" s="310">
        <f t="shared" ref="AX149" si="2868">SUM(AM70:AX70)</f>
        <v>1868.0067699999995</v>
      </c>
      <c r="AY149" s="310">
        <f t="shared" ref="AY149" si="2869">SUM(AN70:AY70)</f>
        <v>1873.3228100000001</v>
      </c>
      <c r="AZ149" s="310">
        <f t="shared" ref="AZ149" si="2870">SUM(AO70:AZ70)</f>
        <v>1869.4481570000003</v>
      </c>
      <c r="BA149" s="310">
        <f t="shared" ref="BA149" si="2871">SUM(AP70:BA70)</f>
        <v>1878.171049</v>
      </c>
      <c r="BB149" s="310">
        <f t="shared" ref="BB149" si="2872">SUM(AQ70:BB70)</f>
        <v>1868.4426760000001</v>
      </c>
      <c r="BC149" s="310">
        <f t="shared" ref="BC149" si="2873">SUM(AR70:BC70)</f>
        <v>1871.0420810000003</v>
      </c>
      <c r="BD149" s="310">
        <f t="shared" ref="BD149" si="2874">SUM(AS70:BD70)</f>
        <v>1864.8491460000005</v>
      </c>
      <c r="BE149" s="310">
        <f t="shared" ref="BE149" si="2875">SUM(AT70:BE70)</f>
        <v>1851.9530830000003</v>
      </c>
      <c r="BF149" s="310">
        <f t="shared" ref="BF149" si="2876">SUM(AU70:BF70)</f>
        <v>1855.7928950000003</v>
      </c>
      <c r="BG149" s="310">
        <f t="shared" ref="BG149" si="2877">SUM(AV70:BG70)</f>
        <v>1860.7521480000005</v>
      </c>
      <c r="BH149" s="310">
        <f t="shared" ref="BH149" si="2878">SUM(AW70:BH70)</f>
        <v>1861.229155</v>
      </c>
      <c r="BI149" s="310">
        <f t="shared" ref="BI149" si="2879">SUM(AX70:BI70)</f>
        <v>1862.538303</v>
      </c>
      <c r="BJ149" s="310">
        <f t="shared" ref="BJ149" si="2880">SUM(AY70:BJ70)</f>
        <v>1865.8373880000001</v>
      </c>
      <c r="BK149" s="310">
        <f t="shared" ref="BK149" si="2881">SUM(AZ70:BK70)</f>
        <v>1851.8225179999999</v>
      </c>
      <c r="BL149" s="310">
        <f t="shared" ref="BL149" si="2882">SUM(BA70:BL70)</f>
        <v>1848.5313390000001</v>
      </c>
      <c r="BM149" s="310">
        <f t="shared" ref="BM149" si="2883">SUM(BB70:BM70)</f>
        <v>1849.797157</v>
      </c>
      <c r="BN149" s="310">
        <f t="shared" ref="BN149" si="2884">SUM(BC70:BN70)</f>
        <v>1854.5290610000002</v>
      </c>
      <c r="BO149" s="310">
        <f t="shared" ref="BO149" si="2885">SUM(BD70:BO70)</f>
        <v>1856.7663040000002</v>
      </c>
      <c r="BP149" s="310">
        <f t="shared" ref="BP149" si="2886">SUM(BE70:BP70)</f>
        <v>1861.7498889999999</v>
      </c>
      <c r="BQ149" s="310">
        <f t="shared" ref="BQ149" si="2887">SUM(BF70:BQ70)</f>
        <v>1877.0908139999999</v>
      </c>
      <c r="BR149" s="310">
        <f t="shared" ref="BR149" si="2888">SUM(BG70:BR70)</f>
        <v>1884.479122</v>
      </c>
      <c r="BS149" s="310">
        <f t="shared" ref="BS149" si="2889">SUM(BH70:BS70)</f>
        <v>1885.5834060000002</v>
      </c>
      <c r="BT149" s="310">
        <f t="shared" ref="BT149" si="2890">SUM(BI70:BT70)</f>
        <v>1882.1956720000001</v>
      </c>
      <c r="BU149" s="310">
        <f t="shared" ref="BU149" si="2891">SUM(BJ70:BU70)</f>
        <v>1883.9511739999998</v>
      </c>
      <c r="BV149" s="310">
        <f t="shared" ref="BV149" si="2892">SUM(BK70:BV70)</f>
        <v>1888.8862689999999</v>
      </c>
      <c r="BW149" s="310">
        <f t="shared" ref="BW149" si="2893">SUM(BL70:BW70)</f>
        <v>1889.7007479999997</v>
      </c>
      <c r="BX149" s="310">
        <f t="shared" ref="BX149" si="2894">SUM(BM70:BX70)</f>
        <v>1895.1007179999999</v>
      </c>
      <c r="BY149" s="310">
        <f t="shared" ref="BY149" si="2895">SUM(BN70:BY70)</f>
        <v>1900.1100049999998</v>
      </c>
      <c r="BZ149" s="310">
        <f t="shared" ref="BZ149" si="2896">SUM(BO70:BZ70)</f>
        <v>1893.8935689999998</v>
      </c>
      <c r="CA149" s="310">
        <f t="shared" ref="CA149" si="2897">SUM(BP70:CA70)</f>
        <v>1901.26271</v>
      </c>
      <c r="CB149" s="310">
        <f t="shared" ref="CB149" si="2898">SUM(BQ70:CB70)</f>
        <v>1904.7938079999999</v>
      </c>
      <c r="CC149" s="310">
        <f t="shared" ref="CC149" si="2899">SUM(BR70:CC70)</f>
        <v>1898.1165590000001</v>
      </c>
      <c r="CD149" s="310">
        <f t="shared" ref="CD149" si="2900">SUM(BS70:CD70)</f>
        <v>1893.2685429999999</v>
      </c>
      <c r="CE149" s="310">
        <f t="shared" ref="CE149" si="2901">SUM(BT70:CE70)</f>
        <v>1903.064597</v>
      </c>
      <c r="CF149" s="310">
        <f t="shared" ref="CF149" si="2902">SUM(BU70:CF70)</f>
        <v>1901.835378</v>
      </c>
      <c r="CG149" s="310">
        <f t="shared" ref="CG149" si="2903">SUM(BV70:CG70)</f>
        <v>1906.9173739999999</v>
      </c>
      <c r="CH149" s="310">
        <f t="shared" ref="CH149" si="2904">SUM(BW70:CH70)</f>
        <v>1905.400476</v>
      </c>
      <c r="CI149" s="310">
        <f t="shared" ref="CI149" si="2905">SUM(BX70:CI70)</f>
        <v>1905.8532820000003</v>
      </c>
      <c r="CJ149" s="310">
        <f t="shared" ref="CJ149" si="2906">SUM(BY70:CJ70)</f>
        <v>1903.711781</v>
      </c>
      <c r="CK149" s="310">
        <f t="shared" ref="CK149" si="2907">SUM(BZ70:CK70)</f>
        <v>1908.9535209999999</v>
      </c>
      <c r="CL149" s="310">
        <f t="shared" ref="CL149" si="2908">SUM(CA70:CL70)</f>
        <v>1907.9972069999997</v>
      </c>
      <c r="CM149" s="310">
        <f t="shared" ref="CM149" si="2909">SUM(CB70:CM70)</f>
        <v>1905.4931699999997</v>
      </c>
      <c r="CN149" s="310">
        <f t="shared" ref="CN149" si="2910">SUM(CC70:CN70)</f>
        <v>1911.4073419999995</v>
      </c>
      <c r="CO149" s="310">
        <f t="shared" ref="CO149" si="2911">SUM(CD70:CO70)</f>
        <v>1909.1159399999997</v>
      </c>
      <c r="CP149" s="310">
        <f t="shared" ref="CP149" si="2912">SUM(CE70:CP70)</f>
        <v>1914.0745059999997</v>
      </c>
      <c r="CQ149" s="310">
        <f t="shared" ref="CQ149" si="2913">SUM(CF70:CQ70)</f>
        <v>1910.6969810000001</v>
      </c>
      <c r="CR149" s="310">
        <f t="shared" ref="CR149" si="2914">SUM(CG70:CR70)</f>
        <v>1922.8276779999999</v>
      </c>
      <c r="CS149" s="310">
        <f t="shared" ref="CS149" si="2915">SUM(CH70:CS70)</f>
        <v>1916.869758</v>
      </c>
      <c r="CT149" s="310">
        <f t="shared" ref="CT149" si="2916">SUM(CI70:CT70)</f>
        <v>1912.7502509999999</v>
      </c>
      <c r="CU149" s="310">
        <f t="shared" ref="CU149" si="2917">SUM(CJ70:CU70)</f>
        <v>1925.0255729999999</v>
      </c>
      <c r="CV149" s="310">
        <f t="shared" ref="CV149" si="2918">SUM(CK70:CV70)</f>
        <v>1919.8229189999997</v>
      </c>
      <c r="CW149" s="310">
        <f t="shared" ref="CW149" si="2919">SUM(CL70:CW70)</f>
        <v>1907.4517369999999</v>
      </c>
      <c r="CX149" s="310">
        <f t="shared" ref="CX149" si="2920">SUM(CM70:CX70)</f>
        <v>1919.20318</v>
      </c>
      <c r="CY149" s="310">
        <f t="shared" ref="CY149" si="2921">SUM(CN70:CY70)</f>
        <v>1909.8384480000002</v>
      </c>
      <c r="CZ149" s="310">
        <f t="shared" ref="CZ149" si="2922">SUM(CO70:CZ70)</f>
        <v>1901.082621</v>
      </c>
      <c r="DA149" s="310">
        <f t="shared" ref="DA149" si="2923">SUM(CP70:DA70)</f>
        <v>1909.5330280000003</v>
      </c>
      <c r="DB149" s="310">
        <f t="shared" ref="DB149" si="2924">SUM(CQ70:DB70)</f>
        <v>1911.1072429999999</v>
      </c>
      <c r="DC149" s="310">
        <f t="shared" ref="DC149" si="2925">SUM(CR70:DC70)</f>
        <v>1904.7527280000002</v>
      </c>
      <c r="DD149" s="310">
        <f t="shared" ref="DD149" si="2926">SUM(CS70:DD70)</f>
        <v>1902.5251270000003</v>
      </c>
      <c r="DE149" s="310">
        <f t="shared" ref="DE149" si="2927">SUM(CT70:DE70)</f>
        <v>1905.984177</v>
      </c>
      <c r="DF149" s="310">
        <f t="shared" ref="DF149" si="2928">SUM(CU70:DF70)</f>
        <v>1908.7211379999999</v>
      </c>
      <c r="DG149" s="310">
        <f t="shared" ref="DG149" si="2929">SUM(CV70:DG70)</f>
        <v>1895.976686</v>
      </c>
      <c r="DH149" s="310">
        <f t="shared" ref="DH149" si="2930">SUM(CW70:DH70)</f>
        <v>1905.9929009999996</v>
      </c>
      <c r="DI149" s="310">
        <f t="shared" ref="DI149" si="2931">SUM(CX70:DI70)</f>
        <v>1903.6181269999997</v>
      </c>
      <c r="DJ149" s="310">
        <f t="shared" ref="DJ149" si="2932">SUM(CY70:DJ70)</f>
        <v>1907.023551</v>
      </c>
      <c r="DK149" s="310">
        <f t="shared" ref="DK149" si="2933">SUM(CZ70:DK70)</f>
        <v>1913.1867670000001</v>
      </c>
      <c r="DL149" s="310">
        <f t="shared" ref="DL149" si="2934">SUM(DA70:DL70)</f>
        <v>1918.4605100000001</v>
      </c>
      <c r="DM149" s="310">
        <f t="shared" ref="DM149" si="2935">SUM(DB70:DM70)</f>
        <v>1920.272301</v>
      </c>
      <c r="DN149" s="310">
        <f t="shared" ref="DN149" si="2936">SUM(DC70:DN70)</f>
        <v>1917.0707180000002</v>
      </c>
      <c r="DO149" s="310">
        <f t="shared" ref="DO149" si="2937">SUM(DD70:DO70)</f>
        <v>1926.2527540000001</v>
      </c>
      <c r="DP149" s="310">
        <f t="shared" ref="DP149" si="2938">SUM(DE70:DP70)</f>
        <v>1932.2138990000001</v>
      </c>
      <c r="DQ149" s="310">
        <f t="shared" ref="DQ149" si="2939">SUM(DF70:DQ70)</f>
        <v>1932.6016840000002</v>
      </c>
      <c r="DR149" s="310">
        <f t="shared" ref="DR149" si="2940">SUM(DG70:DR70)</f>
        <v>1942.8494120000003</v>
      </c>
      <c r="DS149" s="310">
        <f t="shared" ref="DS149" si="2941">SUM(DH70:DS70)</f>
        <v>1944.1200570000001</v>
      </c>
      <c r="DT149" s="310">
        <f t="shared" ref="DT149" si="2942">SUM(DI70:DT70)</f>
        <v>1937.624454</v>
      </c>
      <c r="DU149" s="310">
        <f t="shared" ref="DU149" si="2943">SUM(DJ70:DU70)</f>
        <v>1945.5287700000001</v>
      </c>
      <c r="DV149" s="310">
        <f t="shared" ref="DV149" si="2944">SUM(DK70:DV70)</f>
        <v>1942.025108</v>
      </c>
      <c r="DW149" s="310">
        <f t="shared" ref="DW149" si="2945">SUM(DL70:DW70)</f>
        <v>1942.2785000000003</v>
      </c>
      <c r="DX149" s="310">
        <f t="shared" ref="DX149" si="2946">SUM(DM70:DX70)</f>
        <v>1946.5954680000002</v>
      </c>
      <c r="DY149" s="310">
        <f t="shared" ref="DY149" si="2947">SUM(DN70:DY70)</f>
        <v>1958.7194080000002</v>
      </c>
      <c r="DZ149" s="310">
        <f t="shared" ref="DZ149" si="2948">SUM(DO70:DZ70)</f>
        <v>1966.359766</v>
      </c>
      <c r="EA149" s="310">
        <f t="shared" ref="EA149" si="2949">SUM(DP70:EA70)</f>
        <v>1962.1874480000001</v>
      </c>
      <c r="EB149" s="310">
        <f t="shared" ref="EB149" si="2950">SUM(DQ70:EB70)</f>
        <v>1951.0957860000001</v>
      </c>
      <c r="EC149" s="310">
        <f t="shared" ref="EC149" si="2951">SUM(DR70:EC70)</f>
        <v>1952.0452479999999</v>
      </c>
      <c r="ED149" s="310">
        <f t="shared" ref="ED149" si="2952">SUM(DS70:ED70)</f>
        <v>1953.1804699999998</v>
      </c>
      <c r="EE149" s="310">
        <f t="shared" ref="EE149" si="2953">SUM(DT70:EE70)</f>
        <v>1951.467028</v>
      </c>
      <c r="EF149" s="310">
        <f t="shared" ref="EF149" si="2954">SUM(DU70:EF70)</f>
        <v>1960.8343620000001</v>
      </c>
      <c r="EG149" s="310">
        <f t="shared" ref="EG149" si="2955">SUM(DV70:EG70)</f>
        <v>1958.3853730000001</v>
      </c>
      <c r="EH149" s="310">
        <f t="shared" ref="EH149" si="2956">SUM(DW70:EH70)</f>
        <v>1968.783807</v>
      </c>
      <c r="EI149" s="310">
        <f t="shared" ref="EI149" si="2957">SUM(DX70:EI70)</f>
        <v>1967.5649400000002</v>
      </c>
      <c r="EJ149" s="310">
        <f t="shared" ref="EJ149" si="2958">SUM(DY70:EJ70)</f>
        <v>1970.2431660000002</v>
      </c>
      <c r="EK149" s="310">
        <f t="shared" ref="EK149" si="2959">SUM(DZ70:EK70)</f>
        <v>1962.912194</v>
      </c>
      <c r="EL149" s="310">
        <f t="shared" ref="EL149" si="2960">SUM(EA70:EL70)</f>
        <v>1967.3267780000001</v>
      </c>
      <c r="EM149" s="310">
        <f t="shared" ref="EM149" si="2961">SUM(EB70:EM70)</f>
        <v>1978.1464530000003</v>
      </c>
      <c r="EN149" s="310">
        <f t="shared" ref="EN149" si="2962">SUM(EC70:EN70)</f>
        <v>1980.8652230000002</v>
      </c>
      <c r="EO149" s="310">
        <f t="shared" ref="EO149" si="2963">SUM(ED70:EO70)</f>
        <v>1988.8472160000003</v>
      </c>
      <c r="EP149" s="310">
        <f t="shared" ref="EP149" si="2964">SUM(EE70:EP70)</f>
        <v>1985.7209840000003</v>
      </c>
      <c r="EQ149" s="310">
        <f t="shared" ref="EQ149" si="2965">SUM(EF70:EQ70)</f>
        <v>1996.1434320000003</v>
      </c>
      <c r="ER149" s="310">
        <f t="shared" ref="ER149" si="2966">SUM(EG70:ER70)</f>
        <v>1995.388123</v>
      </c>
      <c r="ES149" s="310">
        <f t="shared" ref="ES149" si="2967">SUM(EH70:ES70)</f>
        <v>2006.8047290000004</v>
      </c>
      <c r="ET149" s="310">
        <f t="shared" ref="ET149" si="2968">SUM(EI70:ET70)</f>
        <v>1994.48813</v>
      </c>
      <c r="EU149" s="310">
        <f t="shared" ref="EU149" si="2969">SUM(EJ70:EU70)</f>
        <v>2012.1668370000002</v>
      </c>
      <c r="EV149" s="310">
        <f t="shared" ref="EV149" si="2970">SUM(EK70:EV70)</f>
        <v>2015.6046939999999</v>
      </c>
      <c r="EW149" s="310">
        <f t="shared" ref="EW149" si="2971">SUM(EL70:EW70)</f>
        <v>2028.884556</v>
      </c>
      <c r="EX149" s="310">
        <f t="shared" ref="EX149" si="2972">SUM(EM70:EX70)</f>
        <v>2032.1242229999998</v>
      </c>
      <c r="EY149" s="310">
        <f t="shared" ref="EY149" si="2973">SUM(EN70:EY70)</f>
        <v>2022.0665570000001</v>
      </c>
      <c r="EZ149" s="310">
        <f t="shared" ref="EZ149" si="2974">SUM(EO70:EZ70)</f>
        <v>2025.4689229999999</v>
      </c>
      <c r="FA149" s="310">
        <f t="shared" ref="FA149" si="2975">SUM(EP70:FA70)</f>
        <v>2035.4962289999999</v>
      </c>
      <c r="FB149" s="310">
        <f t="shared" ref="FB149" si="2976">SUM(EQ70:FB70)</f>
        <v>2037.361801</v>
      </c>
      <c r="FC149" s="310">
        <f t="shared" ref="FC149" si="2977">SUM(ER70:FC70)</f>
        <v>2048.8322509999998</v>
      </c>
      <c r="FD149" s="310">
        <f t="shared" ref="FD149" si="2978">SUM(ES70:FD70)</f>
        <v>2049.5495330000003</v>
      </c>
      <c r="FE149" s="310">
        <f t="shared" ref="FE149" si="2979">SUM(ET70:FE70)</f>
        <v>2048.4700079999998</v>
      </c>
      <c r="FF149" s="310">
        <f t="shared" ref="FF149" si="2980">SUM(EU70:FF70)</f>
        <v>2065.687578</v>
      </c>
      <c r="FG149" s="310">
        <f t="shared" ref="FG149" si="2981">SUM(EV70:FG70)</f>
        <v>2038.3370979999997</v>
      </c>
      <c r="FH149" s="310">
        <f t="shared" ref="FH149" si="2982">SUM(EW70:FH70)</f>
        <v>2038.7084479999999</v>
      </c>
      <c r="FI149" s="310">
        <f t="shared" ref="FI149" si="2983">SUM(EX70:FI70)</f>
        <v>2036.6205029999999</v>
      </c>
      <c r="FJ149" s="310">
        <f t="shared" ref="FJ149" si="2984">SUM(EY70:FJ70)</f>
        <v>2040.2420179999999</v>
      </c>
      <c r="FK149" s="310">
        <f t="shared" ref="FK149" si="2985">SUM(EZ70:FK70)</f>
        <v>2071.976772</v>
      </c>
      <c r="FL149" s="310">
        <f t="shared" ref="FL149" si="2986">SUM(FA70:FL70)</f>
        <v>2088.3420799999999</v>
      </c>
      <c r="FM149" s="310">
        <f t="shared" ref="FM149" si="2987">SUM(FB70:FM70)</f>
        <v>2081.3727309999999</v>
      </c>
      <c r="FN149" s="310">
        <f t="shared" ref="FN149" si="2988">SUM(FC70:FN70)</f>
        <v>2075.1001679999995</v>
      </c>
      <c r="FO149" s="310">
        <f t="shared" ref="FO149" si="2989">SUM(FD70:FO70)</f>
        <v>2075.869166</v>
      </c>
      <c r="FP149" s="310">
        <f t="shared" ref="FP149" si="2990">SUM(FE70:FP70)</f>
        <v>2093.9160769999999</v>
      </c>
      <c r="FQ149" s="310">
        <f t="shared" ref="FQ149" si="2991">SUM(FF70:FQ70)</f>
        <v>2104.9346249999999</v>
      </c>
      <c r="FR149" s="310">
        <f t="shared" ref="FR149" si="2992">SUM(FG70:FR70)</f>
        <v>2106.2332459999998</v>
      </c>
      <c r="FS149" s="310">
        <f t="shared" ref="FS149" si="2993">SUM(FH70:FS70)</f>
        <v>2131.46209</v>
      </c>
      <c r="FT149" s="310">
        <f t="shared" ref="FT149" si="2994">SUM(FI70:FT70)</f>
        <v>2129.5798217373663</v>
      </c>
      <c r="FU149" s="310">
        <f t="shared" ref="FU149" si="2995">SUM(FJ70:FU70)</f>
        <v>2130.4643117373662</v>
      </c>
      <c r="FV149" s="310">
        <f t="shared" ref="FV149" si="2996">SUM(FK70:FV70)</f>
        <v>2131.5493917373665</v>
      </c>
      <c r="FW149" s="310">
        <f t="shared" ref="FW149" si="2997">SUM(FL70:FW70)</f>
        <v>2112.9670817373662</v>
      </c>
      <c r="FX149" s="310">
        <f t="shared" ref="FX149" si="2998">SUM(FM70:FX70)</f>
        <v>2105.6010817373663</v>
      </c>
      <c r="FY149" s="310">
        <f t="shared" ref="FY149" si="2999">SUM(FN70:FY70)</f>
        <v>2109.0730017373662</v>
      </c>
      <c r="FZ149" s="310">
        <f t="shared" ref="FZ149" si="3000">SUM(FO70:FZ70)</f>
        <v>2116.427772737366</v>
      </c>
      <c r="GA149" s="310">
        <f t="shared" ref="GA149:GE149" si="3001">SUM(FP70:GA70)</f>
        <v>2108.6554687373664</v>
      </c>
      <c r="GB149" s="310">
        <f t="shared" si="3001"/>
        <v>2110.1727357373661</v>
      </c>
      <c r="GC149" s="310">
        <f t="shared" si="3001"/>
        <v>2112.4995397373664</v>
      </c>
      <c r="GD149" s="310">
        <f t="shared" si="3001"/>
        <v>2109.9735997373668</v>
      </c>
      <c r="GE149" s="310">
        <f t="shared" si="3001"/>
        <v>2081.2539517373671</v>
      </c>
      <c r="GF149" s="310">
        <f t="shared" ref="GF149" si="3002">SUM(FU70:GF70)</f>
        <v>2071.380318</v>
      </c>
      <c r="GG149" s="310">
        <f t="shared" ref="GG149" si="3003">SUM(FV70:GG70)</f>
        <v>2059.8782270000002</v>
      </c>
      <c r="GH149" s="310">
        <f t="shared" ref="GH149" si="3004">SUM(FW70:GH70)</f>
        <v>2062.76629</v>
      </c>
      <c r="GI149" s="310">
        <f t="shared" ref="GI149" si="3005">SUM(FX70:GI70)</f>
        <v>2080.5214770000002</v>
      </c>
      <c r="GJ149" s="310">
        <f t="shared" ref="GJ149" si="3006">SUM(FY70:GJ70)</f>
        <v>2083.831103</v>
      </c>
      <c r="GK149" s="310">
        <f t="shared" ref="GK149" si="3007">SUM(FZ70:GK70)</f>
        <v>2085.5315380000002</v>
      </c>
      <c r="GL149" s="310">
        <f t="shared" ref="GL149" si="3008">SUM(GA70:GL70)</f>
        <v>2091.6366200000002</v>
      </c>
      <c r="GM149" s="310">
        <f t="shared" ref="GM149" si="3009">SUM(GB70:GM70)</f>
        <v>2096.0778359999999</v>
      </c>
    </row>
    <row r="150" spans="1:195" s="12" customFormat="1" ht="15">
      <c r="A150" s="247" t="s">
        <v>52</v>
      </c>
      <c r="B150" s="247"/>
      <c r="C150" s="247"/>
      <c r="D150" s="247"/>
      <c r="E150" s="247"/>
      <c r="F150" s="247"/>
      <c r="G150" s="247"/>
      <c r="H150" s="247"/>
      <c r="I150" s="247"/>
      <c r="J150" s="247"/>
      <c r="K150" s="247"/>
      <c r="L150" s="247"/>
      <c r="M150" s="310">
        <f t="shared" ref="M150" si="3010">SUM(B73:M73)</f>
        <v>2217.3984540000001</v>
      </c>
      <c r="N150" s="310">
        <f t="shared" ref="N150" si="3011">SUM(C73:N73)</f>
        <v>2224.712681</v>
      </c>
      <c r="O150" s="310">
        <f t="shared" ref="O150" si="3012">SUM(D73:O73)</f>
        <v>2237.7924639999997</v>
      </c>
      <c r="P150" s="310">
        <f t="shared" ref="P150" si="3013">SUM(E73:P73)</f>
        <v>2246.6932129999996</v>
      </c>
      <c r="Q150" s="310">
        <f t="shared" ref="Q150" si="3014">SUM(F73:Q73)</f>
        <v>2257.4686019999999</v>
      </c>
      <c r="R150" s="310">
        <f t="shared" ref="R150" si="3015">SUM(G73:R73)</f>
        <v>2243.6231039999998</v>
      </c>
      <c r="S150" s="310">
        <f t="shared" ref="S150" si="3016">SUM(H73:S73)</f>
        <v>2259.449599</v>
      </c>
      <c r="T150" s="310">
        <f t="shared" ref="T150" si="3017">SUM(I73:T73)</f>
        <v>2261.4313460000003</v>
      </c>
      <c r="U150" s="310">
        <f t="shared" ref="U150" si="3018">SUM(J73:U73)</f>
        <v>2271.5668720000003</v>
      </c>
      <c r="V150" s="310">
        <f t="shared" ref="V150" si="3019">SUM(K73:V73)</f>
        <v>2281.3018140000004</v>
      </c>
      <c r="W150" s="310">
        <f t="shared" ref="W150" si="3020">SUM(L73:W73)</f>
        <v>2283.0901870000002</v>
      </c>
      <c r="X150" s="310">
        <f t="shared" ref="X150" si="3021">SUM(M73:X73)</f>
        <v>2290.7064730000002</v>
      </c>
      <c r="Y150" s="310">
        <f t="shared" ref="Y150" si="3022">SUM(N73:Y73)</f>
        <v>2297.0341880000005</v>
      </c>
      <c r="Z150" s="310">
        <f t="shared" ref="Z150" si="3023">SUM(O73:Z73)</f>
        <v>2292.5137279999999</v>
      </c>
      <c r="AA150" s="310">
        <f t="shared" ref="AA150" si="3024">SUM(P73:AA73)</f>
        <v>2284.7498809999997</v>
      </c>
      <c r="AB150" s="310">
        <f t="shared" ref="AB150" si="3025">SUM(Q73:AB73)</f>
        <v>2295.4451589999999</v>
      </c>
      <c r="AC150" s="310">
        <f t="shared" ref="AC150" si="3026">SUM(R73:AC73)</f>
        <v>2304.7874379999998</v>
      </c>
      <c r="AD150" s="310">
        <f t="shared" ref="AD150" si="3027">SUM(S73:AD73)</f>
        <v>2307.7046989999999</v>
      </c>
      <c r="AE150" s="310">
        <f t="shared" ref="AE150" si="3028">SUM(T73:AE73)</f>
        <v>2304.8147919999997</v>
      </c>
      <c r="AF150" s="310">
        <f t="shared" ref="AF150" si="3029">SUM(U73:AF73)</f>
        <v>2314.4262320000003</v>
      </c>
      <c r="AG150" s="310">
        <f t="shared" ref="AG150" si="3030">SUM(V73:AG73)</f>
        <v>2321.4931450000004</v>
      </c>
      <c r="AH150" s="310">
        <f t="shared" ref="AH150" si="3031">SUM(W73:AH73)</f>
        <v>2318.9840609999997</v>
      </c>
      <c r="AI150" s="310">
        <f t="shared" ref="AI150" si="3032">SUM(X73:AI73)</f>
        <v>2313.2258609999999</v>
      </c>
      <c r="AJ150" s="310">
        <f t="shared" ref="AJ150" si="3033">SUM(Y73:AJ73)</f>
        <v>2326.280252</v>
      </c>
      <c r="AK150" s="310">
        <f t="shared" ref="AK150" si="3034">SUM(Z73:AK73)</f>
        <v>2333.4168599999998</v>
      </c>
      <c r="AL150" s="310">
        <f t="shared" ref="AL150" si="3035">SUM(AA73:AL73)</f>
        <v>2327.2722659999999</v>
      </c>
      <c r="AM150" s="310">
        <f t="shared" ref="AM150" si="3036">SUM(AB73:AM73)</f>
        <v>2343.2700589999999</v>
      </c>
      <c r="AN150" s="310">
        <f t="shared" ref="AN150" si="3037">SUM(AC73:AN73)</f>
        <v>2333.6092619999999</v>
      </c>
      <c r="AO150" s="310">
        <f t="shared" ref="AO150" si="3038">SUM(AD73:AO73)</f>
        <v>2307.5720829999996</v>
      </c>
      <c r="AP150" s="310">
        <f t="shared" ref="AP150" si="3039">SUM(AE73:AP73)</f>
        <v>2326.3841379999999</v>
      </c>
      <c r="AQ150" s="310">
        <f t="shared" ref="AQ150" si="3040">SUM(AF73:AQ73)</f>
        <v>2306.5626849999999</v>
      </c>
      <c r="AR150" s="310">
        <f t="shared" ref="AR150" si="3041">SUM(AG73:AR73)</f>
        <v>2281.2360579999995</v>
      </c>
      <c r="AS150" s="310">
        <f t="shared" ref="AS150" si="3042">SUM(AH73:AS73)</f>
        <v>2272.3204153333331</v>
      </c>
      <c r="AT150" s="310">
        <f t="shared" ref="AT150" si="3043">SUM(AI73:AT73)</f>
        <v>2258.2320346666666</v>
      </c>
      <c r="AU150" s="310">
        <f t="shared" ref="AU150" si="3044">SUM(AJ73:AU73)</f>
        <v>2241.973602</v>
      </c>
      <c r="AV150" s="310">
        <f t="shared" ref="AV150" si="3045">SUM(AK73:AV73)</f>
        <v>2211.7375920000004</v>
      </c>
      <c r="AW150" s="310">
        <f t="shared" ref="AW150" si="3046">SUM(AL73:AW73)</f>
        <v>2177.5598620000001</v>
      </c>
      <c r="AX150" s="310">
        <f t="shared" ref="AX150" si="3047">SUM(AM73:AX73)</f>
        <v>2144.4542200000001</v>
      </c>
      <c r="AY150" s="310">
        <f t="shared" ref="AY150" si="3048">SUM(AN73:AY73)</f>
        <v>2076.6525280000001</v>
      </c>
      <c r="AZ150" s="310">
        <f t="shared" ref="AZ150" si="3049">SUM(AO73:AZ73)</f>
        <v>2022.3848429999998</v>
      </c>
      <c r="BA150" s="310">
        <f t="shared" ref="BA150" si="3050">SUM(AP73:BA73)</f>
        <v>1984.3148089999997</v>
      </c>
      <c r="BB150" s="310">
        <f t="shared" ref="BB150" si="3051">SUM(AQ73:BB73)</f>
        <v>1924.6306159999995</v>
      </c>
      <c r="BC150" s="310">
        <f t="shared" ref="BC150" si="3052">SUM(AR73:BC73)</f>
        <v>1893.7008749999995</v>
      </c>
      <c r="BD150" s="310">
        <f t="shared" ref="BD150" si="3053">SUM(AS73:BD73)</f>
        <v>1857.0218659999998</v>
      </c>
      <c r="BE150" s="310">
        <f t="shared" ref="BE150" si="3054">SUM(AT73:BE73)</f>
        <v>1809.6522676666664</v>
      </c>
      <c r="BF150" s="310">
        <f t="shared" ref="BF150" si="3055">SUM(AU73:BF73)</f>
        <v>1780.3820573333333</v>
      </c>
      <c r="BG150" s="310">
        <f t="shared" ref="BG150" si="3056">SUM(AV73:BG73)</f>
        <v>1757.065153</v>
      </c>
      <c r="BH150" s="310">
        <f t="shared" ref="BH150" si="3057">SUM(AW73:BH73)</f>
        <v>1727.8493610000003</v>
      </c>
      <c r="BI150" s="310">
        <f t="shared" ref="BI150" si="3058">SUM(AX73:BI73)</f>
        <v>1711.2282749999999</v>
      </c>
      <c r="BJ150" s="310">
        <f t="shared" ref="BJ150" si="3059">SUM(AY73:BJ73)</f>
        <v>1715.822324</v>
      </c>
      <c r="BK150" s="310">
        <f t="shared" ref="BK150" si="3060">SUM(AZ73:BK73)</f>
        <v>1716.9199779999997</v>
      </c>
      <c r="BL150" s="310">
        <f t="shared" ref="BL150" si="3061">SUM(BA73:BL73)</f>
        <v>1717.0287889999997</v>
      </c>
      <c r="BM150" s="310">
        <f t="shared" ref="BM150" si="3062">SUM(BB73:BM73)</f>
        <v>1728.5832089999999</v>
      </c>
      <c r="BN150" s="310">
        <f t="shared" ref="BN150" si="3063">SUM(BC73:BN73)</f>
        <v>1737.4914820000001</v>
      </c>
      <c r="BO150" s="310">
        <f t="shared" ref="BO150" si="3064">SUM(BD73:BO73)</f>
        <v>1738.2399745000002</v>
      </c>
      <c r="BP150" s="310">
        <f t="shared" ref="BP150" si="3065">SUM(BE73:BP73)</f>
        <v>1747.8604620000001</v>
      </c>
      <c r="BQ150" s="310">
        <f t="shared" ref="BQ150" si="3066">SUM(BF73:BQ73)</f>
        <v>1758.1222375</v>
      </c>
      <c r="BR150" s="310">
        <f t="shared" ref="BR150" si="3067">SUM(BG73:BR73)</f>
        <v>1772.2346399999999</v>
      </c>
      <c r="BS150" s="310">
        <f t="shared" ref="BS150" si="3068">SUM(BH73:BS73)</f>
        <v>1775.210973</v>
      </c>
      <c r="BT150" s="310">
        <f t="shared" ref="BT150" si="3069">SUM(BI73:BT73)</f>
        <v>1774.0454169999998</v>
      </c>
      <c r="BU150" s="310">
        <f t="shared" ref="BU150" si="3070">SUM(BJ73:BU73)</f>
        <v>1783.088432</v>
      </c>
      <c r="BV150" s="310">
        <f t="shared" ref="BV150" si="3071">SUM(BK73:BV73)</f>
        <v>1786.1448090000004</v>
      </c>
      <c r="BW150" s="310">
        <f t="shared" ref="BW150" si="3072">SUM(BL73:BW73)</f>
        <v>1797.0774310000002</v>
      </c>
      <c r="BX150" s="310">
        <f t="shared" ref="BX150" si="3073">SUM(BM73:BX73)</f>
        <v>1804.832823</v>
      </c>
      <c r="BY150" s="310">
        <f t="shared" ref="BY150" si="3074">SUM(BN73:BY73)</f>
        <v>1812.7311299999999</v>
      </c>
      <c r="BZ150" s="310">
        <f t="shared" ref="BZ150" si="3075">SUM(BO73:BZ73)</f>
        <v>1803.5958170000001</v>
      </c>
      <c r="CA150" s="310">
        <f t="shared" ref="CA150" si="3076">SUM(BP73:CA73)</f>
        <v>1812.8823409999998</v>
      </c>
      <c r="CB150" s="310">
        <f t="shared" ref="CB150" si="3077">SUM(BQ73:CB73)</f>
        <v>1807.5035949999997</v>
      </c>
      <c r="CC150" s="310">
        <f t="shared" ref="CC150" si="3078">SUM(BR73:CC73)</f>
        <v>1806.2701874999998</v>
      </c>
      <c r="CD150" s="310">
        <f t="shared" ref="CD150" si="3079">SUM(BS73:CD73)</f>
        <v>1806.0271619999996</v>
      </c>
      <c r="CE150" s="310">
        <f t="shared" ref="CE150" si="3080">SUM(BT73:CE73)</f>
        <v>1809.9882524999998</v>
      </c>
      <c r="CF150" s="310">
        <f t="shared" ref="CF150" si="3081">SUM(BU73:CF73)</f>
        <v>1803.189439</v>
      </c>
      <c r="CG150" s="310">
        <f t="shared" ref="CG150" si="3082">SUM(BV73:CG73)</f>
        <v>1788.0581260000001</v>
      </c>
      <c r="CH150" s="310">
        <f t="shared" ref="CH150" si="3083">SUM(BW73:CH73)</f>
        <v>1774.4976380000001</v>
      </c>
      <c r="CI150" s="310">
        <f t="shared" ref="CI150" si="3084">SUM(BX73:CI73)</f>
        <v>1768.5268160000001</v>
      </c>
      <c r="CJ150" s="310">
        <f t="shared" ref="CJ150" si="3085">SUM(BY73:CJ73)</f>
        <v>1762.6021189999999</v>
      </c>
      <c r="CK150" s="310">
        <f t="shared" ref="CK150" si="3086">SUM(BZ73:CK73)</f>
        <v>1750.9118769999998</v>
      </c>
      <c r="CL150" s="310">
        <f t="shared" ref="CL150" si="3087">SUM(CA73:CL73)</f>
        <v>1739.1843209999997</v>
      </c>
      <c r="CM150" s="310">
        <f t="shared" ref="CM150" si="3088">SUM(CB73:CM73)</f>
        <v>1724.8556094999999</v>
      </c>
      <c r="CN150" s="310">
        <f t="shared" ref="CN150" si="3089">SUM(CC73:CN73)</f>
        <v>1723.1799639999999</v>
      </c>
      <c r="CO150" s="310">
        <f t="shared" ref="CO150" si="3090">SUM(CD73:CO73)</f>
        <v>1711.8969219999999</v>
      </c>
      <c r="CP150" s="310">
        <f t="shared" ref="CP150" si="3091">SUM(CE73:CP73)</f>
        <v>1707.7758860000001</v>
      </c>
      <c r="CQ150" s="310">
        <f t="shared" ref="CQ150" si="3092">SUM(CF73:CQ73)</f>
        <v>1684.3341315</v>
      </c>
      <c r="CR150" s="310">
        <f t="shared" ref="CR150" si="3093">SUM(CG73:CR73)</f>
        <v>1688.7061439999998</v>
      </c>
      <c r="CS150" s="310">
        <f t="shared" ref="CS150" si="3094">SUM(CH73:CS73)</f>
        <v>1678.9035289999997</v>
      </c>
      <c r="CT150" s="310">
        <f t="shared" ref="CT150" si="3095">SUM(CI73:CT73)</f>
        <v>1665.1221309999996</v>
      </c>
      <c r="CU150" s="310">
        <f t="shared" ref="CU150" si="3096">SUM(CJ73:CU73)</f>
        <v>1662.3757649999998</v>
      </c>
      <c r="CV150" s="310">
        <f t="shared" ref="CV150" si="3097">SUM(CK73:CV73)</f>
        <v>1645.4743809999998</v>
      </c>
      <c r="CW150" s="310">
        <f t="shared" ref="CW150" si="3098">SUM(CL73:CW73)</f>
        <v>1624.9129539999999</v>
      </c>
      <c r="CX150" s="310">
        <f t="shared" ref="CX150" si="3099">SUM(CM73:CX73)</f>
        <v>1636.351502</v>
      </c>
      <c r="CY150" s="310">
        <f t="shared" ref="CY150" si="3100">SUM(CN73:CY73)</f>
        <v>1624.6239479999999</v>
      </c>
      <c r="CZ150" s="310">
        <f t="shared" ref="CZ150" si="3101">SUM(CO73:CZ73)</f>
        <v>1607.914567</v>
      </c>
      <c r="DA150" s="310">
        <f t="shared" ref="DA150" si="3102">SUM(CP73:DA73)</f>
        <v>1600.7681690000002</v>
      </c>
      <c r="DB150" s="310">
        <f t="shared" ref="DB150" si="3103">SUM(CQ73:DB73)</f>
        <v>1592.0901719999999</v>
      </c>
      <c r="DC150" s="310">
        <f t="shared" ref="DC150" si="3104">SUM(CR73:DC73)</f>
        <v>1596.6702520000001</v>
      </c>
      <c r="DD150" s="310">
        <f t="shared" ref="DD150" si="3105">SUM(CS73:DD73)</f>
        <v>1594.13185</v>
      </c>
      <c r="DE150" s="310">
        <f t="shared" ref="DE150" si="3106">SUM(CT73:DE73)</f>
        <v>1597.183303</v>
      </c>
      <c r="DF150" s="310">
        <f t="shared" ref="DF150" si="3107">SUM(CU73:DF73)</f>
        <v>1603.5424509999998</v>
      </c>
      <c r="DG150" s="310">
        <f t="shared" ref="DG150" si="3108">SUM(CV73:DG73)</f>
        <v>1599.0328699999998</v>
      </c>
      <c r="DH150" s="310">
        <f t="shared" ref="DH150" si="3109">SUM(CW73:DH73)</f>
        <v>1606.5341389999996</v>
      </c>
      <c r="DI150" s="310">
        <f t="shared" ref="DI150" si="3110">SUM(CX73:DI73)</f>
        <v>1616.9060929999998</v>
      </c>
      <c r="DJ150" s="310">
        <f t="shared" ref="DJ150" si="3111">SUM(CY73:DJ73)</f>
        <v>1605.3902979999998</v>
      </c>
      <c r="DK150" s="310">
        <f t="shared" ref="DK150" si="3112">SUM(CZ73:DK73)</f>
        <v>1608.0315829999997</v>
      </c>
      <c r="DL150" s="310">
        <f t="shared" ref="DL150" si="3113">SUM(DA73:DL73)</f>
        <v>1611.454594</v>
      </c>
      <c r="DM150" s="310">
        <f t="shared" ref="DM150" si="3114">SUM(DB73:DM73)</f>
        <v>1616.5480459999999</v>
      </c>
      <c r="DN150" s="310">
        <f t="shared" ref="DN150" si="3115">SUM(DC73:DN73)</f>
        <v>1616.9989599999999</v>
      </c>
      <c r="DO150" s="310">
        <f t="shared" ref="DO150" si="3116">SUM(DD73:DO73)</f>
        <v>1616.0905910000001</v>
      </c>
      <c r="DP150" s="310">
        <f t="shared" ref="DP150" si="3117">SUM(DE73:DP73)</f>
        <v>1618.5482999999997</v>
      </c>
      <c r="DQ150" s="310">
        <f t="shared" ref="DQ150" si="3118">SUM(DF73:DQ73)</f>
        <v>1619.7529239999999</v>
      </c>
      <c r="DR150" s="310">
        <f t="shared" ref="DR150" si="3119">SUM(DG73:DR73)</f>
        <v>1621.031465</v>
      </c>
      <c r="DS150" s="310">
        <f t="shared" ref="DS150" si="3120">SUM(DH73:DS73)</f>
        <v>1620.3275960000001</v>
      </c>
      <c r="DT150" s="310">
        <f t="shared" ref="DT150" si="3121">SUM(DI73:DT73)</f>
        <v>1620.3595379999999</v>
      </c>
      <c r="DU150" s="310">
        <f t="shared" ref="DU150" si="3122">SUM(DJ73:DU73)</f>
        <v>1627.715211</v>
      </c>
      <c r="DV150" s="310">
        <f t="shared" ref="DV150" si="3123">SUM(DK73:DV73)</f>
        <v>1631.1403319999999</v>
      </c>
      <c r="DW150" s="310">
        <f t="shared" ref="DW150" si="3124">SUM(DL73:DW73)</f>
        <v>1635.481726</v>
      </c>
      <c r="DX150" s="310">
        <f t="shared" ref="DX150" si="3125">SUM(DM73:DX73)</f>
        <v>1645.6561339999998</v>
      </c>
      <c r="DY150" s="310">
        <f t="shared" ref="DY150" si="3126">SUM(DN73:DY73)</f>
        <v>1649.0200929999999</v>
      </c>
      <c r="DZ150" s="310">
        <f t="shared" ref="DZ150" si="3127">SUM(DO73:DZ73)</f>
        <v>1653.8086819999999</v>
      </c>
      <c r="EA150" s="310">
        <f t="shared" ref="EA150" si="3128">SUM(DP73:EA73)</f>
        <v>1658.5344949999999</v>
      </c>
      <c r="EB150" s="310">
        <f t="shared" ref="EB150" si="3129">SUM(DQ73:EB73)</f>
        <v>1655.2097390000001</v>
      </c>
      <c r="EC150" s="310">
        <f t="shared" ref="EC150" si="3130">SUM(DR73:EC73)</f>
        <v>1659.636706</v>
      </c>
      <c r="ED150" s="310">
        <f t="shared" ref="ED150" si="3131">SUM(DS73:ED73)</f>
        <v>1663.888404</v>
      </c>
      <c r="EE150" s="310">
        <f t="shared" ref="EE150" si="3132">SUM(DT73:EE73)</f>
        <v>1661.4171120000001</v>
      </c>
      <c r="EF150" s="310">
        <f t="shared" ref="EF150" si="3133">SUM(DU73:EF73)</f>
        <v>1663.286327</v>
      </c>
      <c r="EG150" s="310">
        <f t="shared" ref="EG150" si="3134">SUM(DV73:EG73)</f>
        <v>1657.5556839999999</v>
      </c>
      <c r="EH150" s="310">
        <f t="shared" ref="EH150" si="3135">SUM(DW73:EH73)</f>
        <v>1667.8132999999998</v>
      </c>
      <c r="EI150" s="310">
        <f t="shared" ref="EI150" si="3136">SUM(DX73:EI73)</f>
        <v>1663.0053459999999</v>
      </c>
      <c r="EJ150" s="310">
        <f t="shared" ref="EJ150" si="3137">SUM(DY73:EJ73)</f>
        <v>1664.7910240000001</v>
      </c>
      <c r="EK150" s="310">
        <f t="shared" ref="EK150" si="3138">SUM(DZ73:EK73)</f>
        <v>1667.6932980000001</v>
      </c>
      <c r="EL150" s="310">
        <f t="shared" ref="EL150" si="3139">SUM(EA73:EL73)</f>
        <v>1677.211554</v>
      </c>
      <c r="EM150" s="310">
        <f t="shared" ref="EM150" si="3140">SUM(EB73:EM73)</f>
        <v>1684.1462730000001</v>
      </c>
      <c r="EN150" s="310">
        <f t="shared" ref="EN150" si="3141">SUM(EC73:EN73)</f>
        <v>1682.146786</v>
      </c>
      <c r="EO150" s="310">
        <f t="shared" ref="EO150" si="3142">SUM(ED73:EO73)</f>
        <v>1687.4303299999999</v>
      </c>
      <c r="EP150" s="310">
        <f t="shared" ref="EP150" si="3143">SUM(EE73:EP73)</f>
        <v>1691.8989279999998</v>
      </c>
      <c r="EQ150" s="310">
        <f t="shared" ref="EQ150" si="3144">SUM(EF73:EQ73)</f>
        <v>1702.866532</v>
      </c>
      <c r="ER150" s="310">
        <f t="shared" ref="ER150" si="3145">SUM(EG73:ER73)</f>
        <v>1708.9281089999999</v>
      </c>
      <c r="ES150" s="310">
        <f t="shared" ref="ES150" si="3146">SUM(EH73:ES73)</f>
        <v>1721.3817680000002</v>
      </c>
      <c r="ET150" s="310">
        <f t="shared" ref="ET150" si="3147">SUM(EI73:ET73)</f>
        <v>1709.8407960000002</v>
      </c>
      <c r="EU150" s="310">
        <f t="shared" ref="EU150" si="3148">SUM(EJ73:EU73)</f>
        <v>1726.445882</v>
      </c>
      <c r="EV150" s="310">
        <f t="shared" ref="EV150" si="3149">SUM(EK73:EV73)</f>
        <v>1733.0959660000001</v>
      </c>
      <c r="EW150" s="310">
        <f t="shared" ref="EW150" si="3150">SUM(EL73:EW73)</f>
        <v>1734.8692850000002</v>
      </c>
      <c r="EX150" s="310">
        <f t="shared" ref="EX150" si="3151">SUM(EM73:EX73)</f>
        <v>1740.5549540000002</v>
      </c>
      <c r="EY150" s="310">
        <f t="shared" ref="EY150" si="3152">SUM(EN73:EY73)</f>
        <v>1738.103916</v>
      </c>
      <c r="EZ150" s="310">
        <f t="shared" ref="EZ150" si="3153">SUM(EO73:EZ73)</f>
        <v>1744.5831819999999</v>
      </c>
      <c r="FA150" s="310">
        <f t="shared" ref="FA150" si="3154">SUM(EP73:FA73)</f>
        <v>1751.7157300000001</v>
      </c>
      <c r="FB150" s="310">
        <f t="shared" ref="FB150" si="3155">SUM(EQ73:FB73)</f>
        <v>1755.2285069999998</v>
      </c>
      <c r="FC150" s="310">
        <f t="shared" ref="FC150" si="3156">SUM(ER73:FC73)</f>
        <v>1766.4354980000001</v>
      </c>
      <c r="FD150" s="310">
        <f t="shared" ref="FD150" si="3157">SUM(ES73:FD73)</f>
        <v>1771.1944570000001</v>
      </c>
      <c r="FE150" s="310">
        <f t="shared" ref="FE150" si="3158">SUM(ET73:FE73)</f>
        <v>1770.8184540000002</v>
      </c>
      <c r="FF150" s="310">
        <f t="shared" ref="FF150" si="3159">SUM(EU73:FF73)</f>
        <v>1790.7758770000003</v>
      </c>
      <c r="FG150" s="310">
        <f t="shared" ref="FG150" si="3160">SUM(EV73:FG73)</f>
        <v>1778.31844</v>
      </c>
      <c r="FH150" s="310">
        <f t="shared" ref="FH150" si="3161">SUM(EW73:FH73)</f>
        <v>1791.8891500000004</v>
      </c>
      <c r="FI150" s="310">
        <f t="shared" ref="FI150" si="3162">SUM(EX73:FI73)</f>
        <v>1797.3823360000001</v>
      </c>
      <c r="FJ150" s="310">
        <f t="shared" ref="FJ150" si="3163">SUM(EY73:FJ73)</f>
        <v>1794.6214830000001</v>
      </c>
      <c r="FK150" s="310">
        <f t="shared" ref="FK150" si="3164">SUM(EZ73:FK73)</f>
        <v>1798.490225</v>
      </c>
      <c r="FL150" s="310">
        <f t="shared" ref="FL150" si="3165">SUM(FA73:FL73)</f>
        <v>1801.8620580000002</v>
      </c>
      <c r="FM150" s="310">
        <f t="shared" ref="FM150" si="3166">SUM(FB73:FM73)</f>
        <v>1791.5526289999998</v>
      </c>
      <c r="FN150" s="310">
        <f t="shared" ref="FN150" si="3167">SUM(FC73:FN73)</f>
        <v>1788.0007329999999</v>
      </c>
      <c r="FO150" s="310">
        <f t="shared" ref="FO150" si="3168">SUM(FD73:FO73)</f>
        <v>1785.594253</v>
      </c>
      <c r="FP150" s="310">
        <f t="shared" ref="FP150" si="3169">SUM(FE73:FP73)</f>
        <v>1781.058923</v>
      </c>
      <c r="FQ150" s="310">
        <f t="shared" ref="FQ150" si="3170">SUM(FF73:FQ73)</f>
        <v>1778.3990229999999</v>
      </c>
      <c r="FR150" s="310">
        <f t="shared" ref="FR150" si="3171">SUM(FG73:FR73)</f>
        <v>1765.960345</v>
      </c>
      <c r="FS150" s="310">
        <f t="shared" ref="FS150" si="3172">SUM(FH73:FS73)</f>
        <v>1777.0641419999997</v>
      </c>
      <c r="FT150" s="310">
        <f t="shared" ref="FT150" si="3173">SUM(FI73:FT73)</f>
        <v>1750.5323746645233</v>
      </c>
      <c r="FU150" s="310">
        <f t="shared" ref="FU150" si="3174">SUM(FJ73:FU73)</f>
        <v>1736.6199546645232</v>
      </c>
      <c r="FV150" s="310">
        <f t="shared" ref="FV150" si="3175">SUM(FK73:FV73)</f>
        <v>1744.265208664523</v>
      </c>
      <c r="FW150" s="310">
        <f t="shared" ref="FW150" si="3176">SUM(FL73:FW73)</f>
        <v>1736.5985846645228</v>
      </c>
      <c r="FX150" s="310">
        <f t="shared" ref="FX150" si="3177">SUM(FM73:FX73)</f>
        <v>1735.821224664523</v>
      </c>
      <c r="FY150" s="310">
        <f t="shared" ref="FY150" si="3178">SUM(FN73:FY73)</f>
        <v>1729.4786556645231</v>
      </c>
      <c r="FZ150" s="310">
        <f t="shared" ref="FZ150" si="3179">SUM(FO73:FZ73)</f>
        <v>1714.3847196645231</v>
      </c>
      <c r="GA150" s="310">
        <f t="shared" ref="GA150:GE150" si="3180">SUM(FP73:GA73)</f>
        <v>1690.7797616645232</v>
      </c>
      <c r="GB150" s="310">
        <f t="shared" si="3180"/>
        <v>1674.407921664523</v>
      </c>
      <c r="GC150" s="310">
        <f t="shared" si="3180"/>
        <v>1656.693469664523</v>
      </c>
      <c r="GD150" s="310">
        <f t="shared" si="3180"/>
        <v>1615.0722716645232</v>
      </c>
      <c r="GE150" s="310">
        <f t="shared" si="3180"/>
        <v>1561.457617664523</v>
      </c>
      <c r="GF150" s="310">
        <f t="shared" ref="GF150" si="3181">SUM(FU73:GF73)</f>
        <v>1528.6647959999998</v>
      </c>
      <c r="GG150" s="310">
        <f t="shared" ref="GG150" si="3182">SUM(FV73:GG73)</f>
        <v>1517.4807349999999</v>
      </c>
      <c r="GH150" s="310">
        <f t="shared" ref="GH150" si="3183">SUM(FW73:GH73)</f>
        <v>1492.4602419999999</v>
      </c>
      <c r="GI150" s="310">
        <f t="shared" ref="GI150" si="3184">SUM(FX73:GI73)</f>
        <v>1478.0545420000001</v>
      </c>
      <c r="GJ150" s="310">
        <f t="shared" ref="GJ150" si="3185">SUM(FY73:GJ73)</f>
        <v>1450.2878390000003</v>
      </c>
      <c r="GK150" s="310">
        <f t="shared" ref="GK150" si="3186">SUM(FZ73:GK73)</f>
        <v>1446.7752370000001</v>
      </c>
      <c r="GL150" s="310">
        <f t="shared" ref="GL150" si="3187">SUM(GA73:GL73)</f>
        <v>1446.4084660000001</v>
      </c>
      <c r="GM150" s="310">
        <f t="shared" ref="GM150" si="3188">SUM(GB73:GM73)</f>
        <v>1440.516046</v>
      </c>
    </row>
    <row r="151" spans="1:195" s="12" customFormat="1" ht="15">
      <c r="A151" s="247"/>
      <c r="B151" s="247"/>
      <c r="C151" s="247"/>
      <c r="D151" s="247"/>
      <c r="E151" s="247"/>
      <c r="F151" s="247"/>
      <c r="G151" s="247"/>
      <c r="H151" s="247"/>
      <c r="I151" s="247"/>
      <c r="J151" s="247"/>
      <c r="K151" s="247"/>
      <c r="L151" s="247"/>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0"/>
      <c r="BN151" s="310"/>
      <c r="BO151" s="310"/>
      <c r="BP151" s="310"/>
      <c r="BQ151" s="310"/>
      <c r="BR151" s="310"/>
      <c r="BS151" s="310"/>
      <c r="BT151" s="310"/>
      <c r="BU151" s="310"/>
      <c r="BV151" s="310"/>
      <c r="BW151" s="310"/>
      <c r="BX151" s="310"/>
      <c r="BY151" s="310"/>
      <c r="BZ151" s="310"/>
      <c r="CA151" s="310"/>
      <c r="CB151" s="310"/>
      <c r="CC151" s="310"/>
      <c r="CD151" s="310"/>
      <c r="CE151" s="310"/>
      <c r="CF151" s="310"/>
      <c r="CG151" s="310"/>
      <c r="CH151" s="310"/>
      <c r="CI151" s="310"/>
      <c r="CJ151" s="310"/>
      <c r="CK151" s="310"/>
      <c r="CL151" s="310"/>
      <c r="CM151" s="310"/>
      <c r="CN151" s="310"/>
      <c r="CO151" s="310"/>
      <c r="CP151" s="310"/>
      <c r="CQ151" s="310"/>
      <c r="CR151" s="310"/>
      <c r="CS151" s="310"/>
      <c r="CT151" s="310"/>
      <c r="CU151" s="310"/>
      <c r="CV151" s="310"/>
      <c r="CW151" s="310"/>
      <c r="CX151" s="310"/>
      <c r="CY151" s="310"/>
      <c r="CZ151" s="310"/>
      <c r="DA151" s="310"/>
      <c r="DB151" s="310"/>
      <c r="DC151" s="310"/>
      <c r="DD151" s="310"/>
      <c r="DE151" s="310"/>
      <c r="DF151" s="310"/>
      <c r="DG151" s="310"/>
      <c r="DH151" s="310"/>
      <c r="DI151" s="310"/>
      <c r="DJ151" s="310"/>
      <c r="DK151" s="310"/>
      <c r="DL151" s="310"/>
      <c r="DM151" s="310"/>
      <c r="DN151" s="310"/>
      <c r="DO151" s="310"/>
      <c r="DP151" s="310"/>
      <c r="DQ151" s="310"/>
      <c r="DR151" s="310"/>
      <c r="DS151" s="310"/>
      <c r="DT151" s="310"/>
      <c r="DU151" s="310"/>
      <c r="DV151" s="310"/>
      <c r="DW151" s="310"/>
      <c r="DX151" s="310"/>
      <c r="DY151" s="310"/>
      <c r="DZ151" s="310"/>
      <c r="EA151" s="310"/>
      <c r="EB151" s="310"/>
      <c r="EC151" s="310"/>
      <c r="ED151" s="310"/>
      <c r="EE151" s="310"/>
      <c r="EF151" s="310"/>
      <c r="EG151" s="310"/>
      <c r="EH151" s="310"/>
      <c r="EI151" s="310"/>
      <c r="EJ151" s="310"/>
      <c r="EK151" s="310"/>
      <c r="EL151" s="310"/>
      <c r="EM151" s="310"/>
      <c r="EN151" s="310"/>
      <c r="EO151" s="310"/>
      <c r="EP151" s="310"/>
      <c r="EQ151" s="310"/>
      <c r="ER151" s="310"/>
      <c r="ES151" s="310"/>
      <c r="ET151" s="310"/>
      <c r="EU151" s="310"/>
      <c r="EV151" s="310"/>
      <c r="EW151" s="310"/>
      <c r="EX151" s="310"/>
      <c r="EY151" s="310"/>
      <c r="EZ151" s="310"/>
      <c r="FA151" s="310"/>
      <c r="FB151" s="310"/>
      <c r="FC151" s="310"/>
      <c r="FD151" s="310"/>
      <c r="FE151" s="310"/>
      <c r="FF151" s="310"/>
      <c r="FG151" s="310"/>
      <c r="FH151" s="310"/>
      <c r="FI151" s="310"/>
      <c r="FJ151" s="310"/>
      <c r="FK151" s="310"/>
      <c r="FL151" s="310"/>
      <c r="FM151" s="310"/>
      <c r="FN151" s="310"/>
      <c r="FO151" s="310"/>
      <c r="FP151" s="310"/>
      <c r="FQ151" s="310"/>
      <c r="FR151" s="310"/>
      <c r="FS151" s="310"/>
      <c r="FT151" s="310"/>
      <c r="FU151" s="310"/>
      <c r="FV151" s="310"/>
      <c r="FW151" s="310"/>
      <c r="FX151" s="310"/>
      <c r="FY151" s="310"/>
      <c r="FZ151" s="310"/>
      <c r="GA151" s="310"/>
      <c r="GB151" s="310"/>
      <c r="GC151" s="310"/>
      <c r="GD151" s="310"/>
      <c r="GE151" s="310"/>
      <c r="GF151" s="310"/>
      <c r="GG151" s="310"/>
      <c r="GH151" s="310"/>
      <c r="GI151" s="310"/>
      <c r="GJ151" s="310"/>
      <c r="GK151" s="310"/>
      <c r="GL151" s="310"/>
      <c r="GM151" s="310"/>
    </row>
    <row r="152" spans="1:195" s="12" customFormat="1" ht="15">
      <c r="A152" s="247" t="s">
        <v>48</v>
      </c>
      <c r="B152" s="247"/>
      <c r="C152" s="247"/>
      <c r="D152" s="247"/>
      <c r="E152" s="247"/>
      <c r="F152" s="247"/>
      <c r="G152" s="247"/>
      <c r="H152" s="247"/>
      <c r="I152" s="247"/>
      <c r="J152" s="247"/>
      <c r="K152" s="247"/>
      <c r="L152" s="247"/>
      <c r="M152" s="310">
        <f t="shared" ref="M152" si="3189">SUM(B69:M69)</f>
        <v>1590.671096</v>
      </c>
      <c r="N152" s="310">
        <f t="shared" ref="N152" si="3190">SUM(C69:N69)</f>
        <v>1589.9830670000001</v>
      </c>
      <c r="O152" s="310">
        <f t="shared" ref="O152" si="3191">SUM(D69:O69)</f>
        <v>1589.602836</v>
      </c>
      <c r="P152" s="310">
        <f t="shared" ref="P152" si="3192">SUM(E69:P69)</f>
        <v>1592.3626560000002</v>
      </c>
      <c r="Q152" s="310">
        <f t="shared" ref="Q152" si="3193">SUM(F69:Q69)</f>
        <v>1592.8393619999999</v>
      </c>
      <c r="R152" s="310">
        <f t="shared" ref="R152" si="3194">SUM(G69:R69)</f>
        <v>1571.1178380000001</v>
      </c>
      <c r="S152" s="310">
        <f t="shared" ref="S152" si="3195">SUM(H69:S69)</f>
        <v>1578.9767410000002</v>
      </c>
      <c r="T152" s="310">
        <f t="shared" ref="T152" si="3196">SUM(I69:T69)</f>
        <v>1576.2729680000002</v>
      </c>
      <c r="U152" s="310">
        <f t="shared" ref="U152" si="3197">SUM(J69:U69)</f>
        <v>1576.0090530000002</v>
      </c>
      <c r="V152" s="310">
        <f t="shared" ref="V152" si="3198">SUM(K69:V69)</f>
        <v>1584.9331510000002</v>
      </c>
      <c r="W152" s="310">
        <f t="shared" ref="W152" si="3199">SUM(L69:W69)</f>
        <v>1577.2344149999997</v>
      </c>
      <c r="X152" s="310">
        <f t="shared" ref="X152" si="3200">SUM(M69:X69)</f>
        <v>1590.7075199999999</v>
      </c>
      <c r="Y152" s="310">
        <f t="shared" ref="Y152" si="3201">SUM(N69:Y69)</f>
        <v>1585.314455</v>
      </c>
      <c r="Z152" s="310">
        <f t="shared" ref="Z152" si="3202">SUM(O69:Z69)</f>
        <v>1576.4296800000002</v>
      </c>
      <c r="AA152" s="310">
        <f t="shared" ref="AA152" si="3203">SUM(P69:AA69)</f>
        <v>1578.7252010000002</v>
      </c>
      <c r="AB152" s="310">
        <f t="shared" ref="AB152" si="3204">SUM(Q69:AB69)</f>
        <v>1576.3822010000001</v>
      </c>
      <c r="AC152" s="310">
        <f t="shared" ref="AC152" si="3205">SUM(R69:AC69)</f>
        <v>1582.035691</v>
      </c>
      <c r="AD152" s="310">
        <f t="shared" ref="AD152" si="3206">SUM(S69:AD69)</f>
        <v>1590.2343989999999</v>
      </c>
      <c r="AE152" s="310">
        <f t="shared" ref="AE152" si="3207">SUM(T69:AE69)</f>
        <v>1581.3403040000001</v>
      </c>
      <c r="AF152" s="310">
        <f t="shared" ref="AF152" si="3208">SUM(U69:AF69)</f>
        <v>1587.6423709999999</v>
      </c>
      <c r="AG152" s="310">
        <f t="shared" ref="AG152" si="3209">SUM(V69:AG69)</f>
        <v>1585.7332059999999</v>
      </c>
      <c r="AH152" s="310">
        <f t="shared" ref="AH152" si="3210">SUM(W69:AH69)</f>
        <v>1585.4183959999998</v>
      </c>
      <c r="AI152" s="310">
        <f t="shared" ref="AI152" si="3211">SUM(X69:AI69)</f>
        <v>1586.6409779999997</v>
      </c>
      <c r="AJ152" s="310">
        <f t="shared" ref="AJ152" si="3212">SUM(Y69:AJ69)</f>
        <v>1580.9657219999997</v>
      </c>
      <c r="AK152" s="310">
        <f t="shared" ref="AK152" si="3213">SUM(Z69:AK69)</f>
        <v>1591.3271489999997</v>
      </c>
      <c r="AL152" s="310">
        <f t="shared" ref="AL152" si="3214">SUM(AA69:AL69)</f>
        <v>1591.201759</v>
      </c>
      <c r="AM152" s="310">
        <f t="shared" ref="AM152" si="3215">SUM(AB69:AM69)</f>
        <v>1591.55323</v>
      </c>
      <c r="AN152" s="310">
        <f t="shared" ref="AN152" si="3216">SUM(AC69:AN69)</f>
        <v>1587.1221969999999</v>
      </c>
      <c r="AO152" s="310">
        <f t="shared" ref="AO152" si="3217">SUM(AD69:AO69)</f>
        <v>1568.5291419999999</v>
      </c>
      <c r="AP152" s="310">
        <f t="shared" ref="AP152" si="3218">SUM(AE69:AP69)</f>
        <v>1575.0633639999999</v>
      </c>
      <c r="AQ152" s="310">
        <f t="shared" ref="AQ152" si="3219">SUM(AF69:AQ69)</f>
        <v>1571.212027</v>
      </c>
      <c r="AR152" s="310">
        <f t="shared" ref="AR152" si="3220">SUM(AG69:AR69)</f>
        <v>1551.6515460000001</v>
      </c>
      <c r="AS152" s="310">
        <f t="shared" ref="AS152" si="3221">SUM(AH69:AS69)</f>
        <v>1551.5745830000001</v>
      </c>
      <c r="AT152" s="310">
        <f t="shared" ref="AT152" si="3222">SUM(AI69:AT69)</f>
        <v>1539.4482819999998</v>
      </c>
      <c r="AU152" s="310">
        <f t="shared" ref="AU152" si="3223">SUM(AJ69:AU69)</f>
        <v>1536.9781789999997</v>
      </c>
      <c r="AV152" s="310">
        <f t="shared" ref="AV152" si="3224">SUM(AK69:AV69)</f>
        <v>1518.5828550000001</v>
      </c>
      <c r="AW152" s="310">
        <f t="shared" ref="AW152" si="3225">SUM(AL69:AW69)</f>
        <v>1499.97345</v>
      </c>
      <c r="AX152" s="310">
        <f t="shared" ref="AX152" si="3226">SUM(AM69:AX69)</f>
        <v>1483.301584</v>
      </c>
      <c r="AY152" s="310">
        <f t="shared" ref="AY152" si="3227">SUM(AN69:AY69)</f>
        <v>1448.831991</v>
      </c>
      <c r="AZ152" s="310">
        <f t="shared" ref="AZ152" si="3228">SUM(AO69:AZ69)</f>
        <v>1407.0809260000001</v>
      </c>
      <c r="BA152" s="310">
        <f t="shared" ref="BA152" si="3229">SUM(AP69:BA69)</f>
        <v>1384.171689</v>
      </c>
      <c r="BB152" s="310">
        <f t="shared" ref="BB152" si="3230">SUM(AQ69:BB69)</f>
        <v>1343.2367810000001</v>
      </c>
      <c r="BC152" s="310">
        <f t="shared" ref="BC152" si="3231">SUM(AR69:BC69)</f>
        <v>1310.3992659999999</v>
      </c>
      <c r="BD152" s="310">
        <f t="shared" ref="BD152" si="3232">SUM(AS69:BD69)</f>
        <v>1281.4071689999996</v>
      </c>
      <c r="BE152" s="310">
        <f t="shared" ref="BE152" si="3233">SUM(AT69:BE69)</f>
        <v>1248.3616199999997</v>
      </c>
      <c r="BF152" s="310">
        <f t="shared" ref="BF152" si="3234">SUM(AU69:BF69)</f>
        <v>1235.878246</v>
      </c>
      <c r="BG152" s="310">
        <f t="shared" ref="BG152" si="3235">SUM(AV69:BG69)</f>
        <v>1218.952376</v>
      </c>
      <c r="BH152" s="310">
        <f t="shared" ref="BH152" si="3236">SUM(AW69:BH69)</f>
        <v>1206.396692</v>
      </c>
      <c r="BI152" s="310">
        <f t="shared" ref="BI152" si="3237">SUM(AX69:BI69)</f>
        <v>1197.1983720000001</v>
      </c>
      <c r="BJ152" s="310">
        <f t="shared" ref="BJ152" si="3238">SUM(AY69:BJ69)</f>
        <v>1192.1562280000001</v>
      </c>
      <c r="BK152" s="310">
        <f t="shared" ref="BK152" si="3239">SUM(AZ69:BK69)</f>
        <v>1192.0208009999999</v>
      </c>
      <c r="BL152" s="310">
        <f t="shared" ref="BL152" si="3240">SUM(BA69:BL69)</f>
        <v>1194.6041340000002</v>
      </c>
      <c r="BM152" s="310">
        <f t="shared" ref="BM152" si="3241">SUM(BB69:BM69)</f>
        <v>1214.9956740000002</v>
      </c>
      <c r="BN152" s="310">
        <f t="shared" ref="BN152" si="3242">SUM(BC69:BN69)</f>
        <v>1222.5642850000002</v>
      </c>
      <c r="BO152" s="310">
        <f t="shared" ref="BO152" si="3243">SUM(BD69:BO69)</f>
        <v>1238.776607</v>
      </c>
      <c r="BP152" s="310">
        <f t="shared" ref="BP152" si="3244">SUM(BE69:BP69)</f>
        <v>1253.7275910000001</v>
      </c>
      <c r="BQ152" s="310">
        <f t="shared" ref="BQ152" si="3245">SUM(BF69:BQ69)</f>
        <v>1272.5237969999998</v>
      </c>
      <c r="BR152" s="310">
        <f t="shared" ref="BR152" si="3246">SUM(BG69:BR69)</f>
        <v>1276.8969659999998</v>
      </c>
      <c r="BS152" s="310">
        <f t="shared" ref="BS152" si="3247">SUM(BH69:BS69)</f>
        <v>1279.8358119999998</v>
      </c>
      <c r="BT152" s="310">
        <f t="shared" ref="BT152" si="3248">SUM(BI69:BT69)</f>
        <v>1277.1880319999998</v>
      </c>
      <c r="BU152" s="310">
        <f t="shared" ref="BU152" si="3249">SUM(BJ69:BU69)</f>
        <v>1278.92833</v>
      </c>
      <c r="BV152" s="310">
        <f t="shared" ref="BV152" si="3250">SUM(BK69:BV69)</f>
        <v>1285.6269299999999</v>
      </c>
      <c r="BW152" s="310">
        <f t="shared" ref="BW152" si="3251">SUM(BL69:BW69)</f>
        <v>1289.4633400000002</v>
      </c>
      <c r="BX152" s="310">
        <f t="shared" ref="BX152" si="3252">SUM(BM69:BX69)</f>
        <v>1299.6011170000002</v>
      </c>
      <c r="BY152" s="310">
        <f t="shared" ref="BY152" si="3253">SUM(BN69:BY69)</f>
        <v>1294.4694689999999</v>
      </c>
      <c r="BZ152" s="310">
        <f t="shared" ref="BZ152" si="3254">SUM(BO69:BZ69)</f>
        <v>1293.1021189999999</v>
      </c>
      <c r="CA152" s="310">
        <f t="shared" ref="CA152" si="3255">SUM(BP69:CA69)</f>
        <v>1290.5972459999998</v>
      </c>
      <c r="CB152" s="310">
        <f t="shared" ref="CB152" si="3256">SUM(BQ69:CB69)</f>
        <v>1286.5112120000001</v>
      </c>
      <c r="CC152" s="310">
        <f t="shared" ref="CC152" si="3257">SUM(BR69:CC69)</f>
        <v>1276.1254110000002</v>
      </c>
      <c r="CD152" s="310">
        <f t="shared" ref="CD152" si="3258">SUM(BS69:CD69)</f>
        <v>1274.2264620000001</v>
      </c>
      <c r="CE152" s="310">
        <f t="shared" ref="CE152" si="3259">SUM(BT69:CE69)</f>
        <v>1273.6816080000001</v>
      </c>
      <c r="CF152" s="310">
        <f t="shared" ref="CF152" si="3260">SUM(BU69:CF69)</f>
        <v>1266.9214180000001</v>
      </c>
      <c r="CG152" s="310">
        <f t="shared" ref="CG152" si="3261">SUM(BV69:CG69)</f>
        <v>1263.4786040000001</v>
      </c>
      <c r="CH152" s="310">
        <f t="shared" ref="CH152" si="3262">SUM(BW69:CH69)</f>
        <v>1254.9535760000001</v>
      </c>
      <c r="CI152" s="310">
        <f t="shared" ref="CI152" si="3263">SUM(BX69:CI69)</f>
        <v>1251.4964990000001</v>
      </c>
      <c r="CJ152" s="310">
        <f t="shared" ref="CJ152" si="3264">SUM(BY69:CJ69)</f>
        <v>1247.5769560000001</v>
      </c>
      <c r="CK152" s="310">
        <f t="shared" ref="CK152" si="3265">SUM(BZ69:CK69)</f>
        <v>1237.3585410000001</v>
      </c>
      <c r="CL152" s="310">
        <f t="shared" ref="CL152" si="3266">SUM(CA69:CL69)</f>
        <v>1230.7627770000001</v>
      </c>
      <c r="CM152" s="310">
        <f t="shared" ref="CM152" si="3267">SUM(CB69:CM69)</f>
        <v>1222.3726200000001</v>
      </c>
      <c r="CN152" s="310">
        <f t="shared" ref="CN152" si="3268">SUM(CC69:CN69)</f>
        <v>1220.8051869999999</v>
      </c>
      <c r="CO152" s="310">
        <f t="shared" ref="CO152" si="3269">SUM(CD69:CO69)</f>
        <v>1219.324887</v>
      </c>
      <c r="CP152" s="310">
        <f t="shared" ref="CP152" si="3270">SUM(CE69:CP69)</f>
        <v>1218.0471640000001</v>
      </c>
      <c r="CQ152" s="310">
        <f t="shared" ref="CQ152" si="3271">SUM(CF69:CQ69)</f>
        <v>1201.721274</v>
      </c>
      <c r="CR152" s="310">
        <f t="shared" ref="CR152" si="3272">SUM(CG69:CR69)</f>
        <v>1206.3119609999999</v>
      </c>
      <c r="CS152" s="310">
        <f t="shared" ref="CS152" si="3273">SUM(CH69:CS69)</f>
        <v>1195.7507069999999</v>
      </c>
      <c r="CT152" s="310">
        <f t="shared" ref="CT152" si="3274">SUM(CI69:CT69)</f>
        <v>1187.1254040000001</v>
      </c>
      <c r="CU152" s="310">
        <f t="shared" ref="CU152" si="3275">SUM(CJ69:CU69)</f>
        <v>1186.8969480000001</v>
      </c>
      <c r="CV152" s="310">
        <f t="shared" ref="CV152" si="3276">SUM(CK69:CV69)</f>
        <v>1177.1253099999999</v>
      </c>
      <c r="CW152" s="310">
        <f t="shared" ref="CW152" si="3277">SUM(CL69:CW69)</f>
        <v>1162.6082839999999</v>
      </c>
      <c r="CX152" s="310">
        <f t="shared" ref="CX152" si="3278">SUM(CM69:CX69)</f>
        <v>1171.2111220000002</v>
      </c>
      <c r="CY152" s="310">
        <f t="shared" ref="CY152" si="3279">SUM(CN69:CY69)</f>
        <v>1161.7531289999999</v>
      </c>
      <c r="CZ152" s="310">
        <f t="shared" ref="CZ152" si="3280">SUM(CO69:CZ69)</f>
        <v>1156.4939639999998</v>
      </c>
      <c r="DA152" s="310">
        <f t="shared" ref="DA152" si="3281">SUM(CP69:DA69)</f>
        <v>1155.741499</v>
      </c>
      <c r="DB152" s="310">
        <f t="shared" ref="DB152" si="3282">SUM(CQ69:DB69)</f>
        <v>1150.3915800000002</v>
      </c>
      <c r="DC152" s="310">
        <f t="shared" ref="DC152" si="3283">SUM(CR69:DC69)</f>
        <v>1155.3616779999998</v>
      </c>
      <c r="DD152" s="310">
        <f t="shared" ref="DD152" si="3284">SUM(CS69:DD69)</f>
        <v>1149.6217309999997</v>
      </c>
      <c r="DE152" s="310">
        <f t="shared" ref="DE152" si="3285">SUM(CT69:DE69)</f>
        <v>1151.236375</v>
      </c>
      <c r="DF152" s="310">
        <f t="shared" ref="DF152" si="3286">SUM(CU69:DF69)</f>
        <v>1152.495586</v>
      </c>
      <c r="DG152" s="310">
        <f t="shared" ref="DG152" si="3287">SUM(CV69:DG69)</f>
        <v>1147.984786</v>
      </c>
      <c r="DH152" s="310">
        <f t="shared" ref="DH152" si="3288">SUM(CW69:DH69)</f>
        <v>1149.2197050000002</v>
      </c>
      <c r="DI152" s="310">
        <f t="shared" ref="DI152" si="3289">SUM(CX69:DI69)</f>
        <v>1155.2228970000001</v>
      </c>
      <c r="DJ152" s="310">
        <f t="shared" ref="DJ152" si="3290">SUM(CY69:DJ69)</f>
        <v>1149.4455130000001</v>
      </c>
      <c r="DK152" s="310">
        <f t="shared" ref="DK152" si="3291">SUM(CZ69:DK69)</f>
        <v>1152.3541419999999</v>
      </c>
      <c r="DL152" s="310">
        <f t="shared" ref="DL152" si="3292">SUM(DA69:DL69)</f>
        <v>1150.3471939999999</v>
      </c>
      <c r="DM152" s="310">
        <f t="shared" ref="DM152" si="3293">SUM(DB69:DM69)</f>
        <v>1146.6627600000002</v>
      </c>
      <c r="DN152" s="310">
        <f t="shared" ref="DN152" si="3294">SUM(DC69:DN69)</f>
        <v>1142.4023560000001</v>
      </c>
      <c r="DO152" s="310">
        <f t="shared" ref="DO152" si="3295">SUM(DD69:DO69)</f>
        <v>1148.1188589999999</v>
      </c>
      <c r="DP152" s="310">
        <f t="shared" ref="DP152" si="3296">SUM(DE69:DP69)</f>
        <v>1151.6531559999999</v>
      </c>
      <c r="DQ152" s="310">
        <f t="shared" ref="DQ152" si="3297">SUM(DF69:DQ69)</f>
        <v>1145.7364319999999</v>
      </c>
      <c r="DR152" s="310">
        <f t="shared" ref="DR152" si="3298">SUM(DG69:DR69)</f>
        <v>1149.986997</v>
      </c>
      <c r="DS152" s="310">
        <f t="shared" ref="DS152" si="3299">SUM(DH69:DS69)</f>
        <v>1145.0488190000001</v>
      </c>
      <c r="DT152" s="310">
        <f t="shared" ref="DT152" si="3300">SUM(DI69:DT69)</f>
        <v>1147.2168060000001</v>
      </c>
      <c r="DU152" s="310">
        <f t="shared" ref="DU152" si="3301">SUM(DJ69:DU69)</f>
        <v>1151.6626799999999</v>
      </c>
      <c r="DV152" s="310">
        <f t="shared" ref="DV152" si="3302">SUM(DK69:DV69)</f>
        <v>1150.862132</v>
      </c>
      <c r="DW152" s="310">
        <f t="shared" ref="DW152" si="3303">SUM(DL69:DW69)</f>
        <v>1153.0672670000001</v>
      </c>
      <c r="DX152" s="310">
        <f t="shared" ref="DX152" si="3304">SUM(DM69:DX69)</f>
        <v>1157.1414910000001</v>
      </c>
      <c r="DY152" s="310">
        <f t="shared" ref="DY152" si="3305">SUM(DN69:DY69)</f>
        <v>1166.014042</v>
      </c>
      <c r="DZ152" s="310">
        <f t="shared" ref="DZ152" si="3306">SUM(DO69:DZ69)</f>
        <v>1168.6708169999999</v>
      </c>
      <c r="EA152" s="310">
        <f t="shared" ref="EA152" si="3307">SUM(DP69:EA69)</f>
        <v>1161.2368289999999</v>
      </c>
      <c r="EB152" s="310">
        <f t="shared" ref="EB152" si="3308">SUM(DQ69:EB69)</f>
        <v>1160.7264339999999</v>
      </c>
      <c r="EC152" s="310">
        <f t="shared" ref="EC152" si="3309">SUM(DR69:EC69)</f>
        <v>1168.695612</v>
      </c>
      <c r="ED152" s="310">
        <f t="shared" ref="ED152" si="3310">SUM(DS69:ED69)</f>
        <v>1169.8920780000001</v>
      </c>
      <c r="EE152" s="310">
        <f t="shared" ref="EE152" si="3311">SUM(DT69:EE69)</f>
        <v>1168.1392640000001</v>
      </c>
      <c r="EF152" s="310">
        <f t="shared" ref="EF152" si="3312">SUM(DU69:EF69)</f>
        <v>1169.6511820000001</v>
      </c>
      <c r="EG152" s="310">
        <f t="shared" ref="EG152" si="3313">SUM(DV69:EG69)</f>
        <v>1163.3316480000001</v>
      </c>
      <c r="EH152" s="310">
        <f t="shared" ref="EH152" si="3314">SUM(DW69:EH69)</f>
        <v>1173.4754909999999</v>
      </c>
      <c r="EI152" s="310">
        <f t="shared" ref="EI152" si="3315">SUM(DX69:EI69)</f>
        <v>1172.3480649999999</v>
      </c>
      <c r="EJ152" s="310">
        <f t="shared" ref="EJ152" si="3316">SUM(DY69:EJ69)</f>
        <v>1174.3997359999998</v>
      </c>
      <c r="EK152" s="310">
        <f t="shared" ref="EK152" si="3317">SUM(DZ69:EK69)</f>
        <v>1166.1658259999999</v>
      </c>
      <c r="EL152" s="310">
        <f t="shared" ref="EL152" si="3318">SUM(EA69:EL69)</f>
        <v>1169.532645</v>
      </c>
      <c r="EM152" s="310">
        <f t="shared" ref="EM152" si="3319">SUM(EB69:EM69)</f>
        <v>1175.610784</v>
      </c>
      <c r="EN152" s="310">
        <f t="shared" ref="EN152" si="3320">SUM(EC69:EN69)</f>
        <v>1168.9659979999999</v>
      </c>
      <c r="EO152" s="310">
        <f t="shared" ref="EO152" si="3321">SUM(ED69:EO69)</f>
        <v>1167.293776</v>
      </c>
      <c r="EP152" s="310">
        <f t="shared" ref="EP152" si="3322">SUM(EE69:EP69)</f>
        <v>1166.1041279999999</v>
      </c>
      <c r="EQ152" s="310">
        <f t="shared" ref="EQ152" si="3323">SUM(EF69:EQ69)</f>
        <v>1171.7649060000001</v>
      </c>
      <c r="ER152" s="310">
        <f t="shared" ref="ER152" si="3324">SUM(EG69:ER69)</f>
        <v>1168.6917880000001</v>
      </c>
      <c r="ES152" s="310">
        <f t="shared" ref="ES152" si="3325">SUM(EH69:ES69)</f>
        <v>1176.1522759999998</v>
      </c>
      <c r="ET152" s="310">
        <f t="shared" ref="ET152" si="3326">SUM(EI69:ET69)</f>
        <v>1162.4308719999999</v>
      </c>
      <c r="EU152" s="310">
        <f t="shared" ref="EU152" si="3327">SUM(EJ69:EU69)</f>
        <v>1170.389842</v>
      </c>
      <c r="EV152" s="310">
        <f t="shared" ref="EV152" si="3328">SUM(EK69:EV69)</f>
        <v>1172.6810799999998</v>
      </c>
      <c r="EW152" s="310">
        <f t="shared" ref="EW152" si="3329">SUM(EL69:EW69)</f>
        <v>1176.1442340000001</v>
      </c>
      <c r="EX152" s="310">
        <f t="shared" ref="EX152" si="3330">SUM(EM69:EX69)</f>
        <v>1178.942591</v>
      </c>
      <c r="EY152" s="310">
        <f t="shared" ref="EY152" si="3331">SUM(EN69:EY69)</f>
        <v>1174.2540490000001</v>
      </c>
      <c r="EZ152" s="310">
        <f t="shared" ref="EZ152" si="3332">SUM(EO69:EZ69)</f>
        <v>1178.8282369999999</v>
      </c>
      <c r="FA152" s="310">
        <f t="shared" ref="FA152" si="3333">SUM(EP69:FA69)</f>
        <v>1188.6889449999999</v>
      </c>
      <c r="FB152" s="310">
        <f t="shared" ref="FB152" si="3334">SUM(EQ69:FB69)</f>
        <v>1191.1815820000002</v>
      </c>
      <c r="FC152" s="310">
        <f t="shared" ref="FC152" si="3335">SUM(ER69:FC69)</f>
        <v>1201.139091</v>
      </c>
      <c r="FD152" s="310">
        <f t="shared" ref="FD152" si="3336">SUM(ES69:FD69)</f>
        <v>1207.3303489999998</v>
      </c>
      <c r="FE152" s="310">
        <f t="shared" ref="FE152" si="3337">SUM(ET69:FE69)</f>
        <v>1206.5783060000001</v>
      </c>
      <c r="FF152" s="310">
        <f t="shared" ref="FF152" si="3338">SUM(EU69:FF69)</f>
        <v>1215.8489689999999</v>
      </c>
      <c r="FG152" s="310">
        <f t="shared" ref="FG152" si="3339">SUM(EV69:FG69)</f>
        <v>1209.3179109999999</v>
      </c>
      <c r="FH152" s="310">
        <f t="shared" ref="FH152" si="3340">SUM(EW69:FH69)</f>
        <v>1214.7951660000001</v>
      </c>
      <c r="FI152" s="310">
        <f t="shared" ref="FI152" si="3341">SUM(EX69:FI69)</f>
        <v>1218.4954909999999</v>
      </c>
      <c r="FJ152" s="310">
        <f t="shared" ref="FJ152" si="3342">SUM(EY69:FJ69)</f>
        <v>1226.1809299999998</v>
      </c>
      <c r="FK152" s="310">
        <f t="shared" ref="FK152" si="3343">SUM(EZ69:FK69)</f>
        <v>1235.1276650000002</v>
      </c>
      <c r="FL152" s="310">
        <f t="shared" ref="FL152" si="3344">SUM(FA69:FL69)</f>
        <v>1240.9825320000002</v>
      </c>
      <c r="FM152" s="310">
        <f t="shared" ref="FM152" si="3345">SUM(FB69:FM69)</f>
        <v>1233.9120370000001</v>
      </c>
      <c r="FN152" s="310">
        <f t="shared" ref="FN152" si="3346">SUM(FC69:FN69)</f>
        <v>1228.894485</v>
      </c>
      <c r="FO152" s="310">
        <f t="shared" ref="FO152" si="3347">SUM(FD69:FO69)</f>
        <v>1239.0422250000001</v>
      </c>
      <c r="FP152" s="310">
        <f t="shared" ref="FP152" si="3348">SUM(FE69:FP69)</f>
        <v>1241.417684</v>
      </c>
      <c r="FQ152" s="310">
        <f t="shared" ref="FQ152" si="3349">SUM(FF69:FQ69)</f>
        <v>1258.8108440000001</v>
      </c>
      <c r="FR152" s="310">
        <f t="shared" ref="FR152" si="3350">SUM(FG69:FR69)</f>
        <v>1259.8476390000001</v>
      </c>
      <c r="FS152" s="310">
        <f t="shared" ref="FS152" si="3351">SUM(FH69:FS69)</f>
        <v>1277.6805450000002</v>
      </c>
      <c r="FT152" s="310">
        <f t="shared" ref="FT152" si="3352">SUM(FI69:FT69)</f>
        <v>1270.1721207747064</v>
      </c>
      <c r="FU152" s="310">
        <f t="shared" ref="FU152" si="3353">SUM(FJ69:FU69)</f>
        <v>1280.2251487747064</v>
      </c>
      <c r="FV152" s="310">
        <f t="shared" ref="FV152" si="3354">SUM(FK69:FV69)</f>
        <v>1277.7525727747066</v>
      </c>
      <c r="FW152" s="310">
        <f t="shared" ref="FW152" si="3355">SUM(FL69:FW69)</f>
        <v>1283.3534767747067</v>
      </c>
      <c r="FX152" s="310">
        <f t="shared" ref="FX152" si="3356">SUM(FM69:FX69)</f>
        <v>1293.0399757747066</v>
      </c>
      <c r="FY152" s="310">
        <f t="shared" ref="FY152" si="3357">SUM(FN69:FY69)</f>
        <v>1300.2504637747065</v>
      </c>
      <c r="FZ152" s="310">
        <f t="shared" ref="FZ152" si="3358">SUM(FO69:FZ69)</f>
        <v>1307.5569317747065</v>
      </c>
      <c r="GA152" s="310">
        <f t="shared" ref="GA152:GE152" si="3359">SUM(FP69:GA69)</f>
        <v>1300.0964307747065</v>
      </c>
      <c r="GB152" s="310">
        <f t="shared" si="3359"/>
        <v>1307.2522387747065</v>
      </c>
      <c r="GC152" s="310">
        <f t="shared" si="3359"/>
        <v>1279.6286557747064</v>
      </c>
      <c r="GD152" s="310">
        <f t="shared" si="3359"/>
        <v>1252.4889247747064</v>
      </c>
      <c r="GE152" s="310">
        <f t="shared" si="3359"/>
        <v>1205.8707047747064</v>
      </c>
      <c r="GF152" s="310">
        <f t="shared" ref="GF152" si="3360">SUM(FU69:GF69)</f>
        <v>1192.4539890000001</v>
      </c>
      <c r="GG152" s="310">
        <f t="shared" ref="GG152" si="3361">SUM(FV69:GG69)</f>
        <v>1176.0412609999998</v>
      </c>
      <c r="GH152" s="310">
        <f t="shared" ref="GH152" si="3362">SUM(FW69:GH69)</f>
        <v>1171.614022</v>
      </c>
      <c r="GI152" s="310">
        <f t="shared" ref="GI152" si="3363">SUM(FX69:GI69)</f>
        <v>1159.308585</v>
      </c>
      <c r="GJ152" s="310">
        <f t="shared" ref="GJ152" si="3364">SUM(FY69:GJ69)</f>
        <v>1148.473182</v>
      </c>
      <c r="GK152" s="310">
        <f t="shared" ref="GK152" si="3365">SUM(FZ69:GK69)</f>
        <v>1145.222687</v>
      </c>
      <c r="GL152" s="310">
        <f t="shared" ref="GL152" si="3366">SUM(GA69:GL69)</f>
        <v>1147.5110379999999</v>
      </c>
      <c r="GM152" s="310">
        <f t="shared" ref="GM152" si="3367">SUM(GB69:GM69)</f>
        <v>1127.8154360000001</v>
      </c>
    </row>
    <row r="153" spans="1:195" s="12" customFormat="1" ht="15">
      <c r="A153" s="247" t="s">
        <v>50</v>
      </c>
      <c r="B153" s="247"/>
      <c r="C153" s="247"/>
      <c r="D153" s="247"/>
      <c r="E153" s="247"/>
      <c r="F153" s="247"/>
      <c r="G153" s="247"/>
      <c r="H153" s="247"/>
      <c r="I153" s="247"/>
      <c r="J153" s="247"/>
      <c r="K153" s="247"/>
      <c r="L153" s="247"/>
      <c r="M153" s="310">
        <f t="shared" ref="M153:M154" si="3368">SUM(B71:M71)</f>
        <v>1284.198228</v>
      </c>
      <c r="N153" s="310">
        <f t="shared" ref="N153:N154" si="3369">SUM(C71:N71)</f>
        <v>1270.2741820000001</v>
      </c>
      <c r="O153" s="310">
        <f t="shared" ref="O153:O154" si="3370">SUM(D71:O71)</f>
        <v>1268.4913720000002</v>
      </c>
      <c r="P153" s="310">
        <f t="shared" ref="P153:P154" si="3371">SUM(E71:P71)</f>
        <v>1254.831678</v>
      </c>
      <c r="Q153" s="310">
        <f t="shared" ref="Q153:Q154" si="3372">SUM(F71:Q71)</f>
        <v>1238.409744</v>
      </c>
      <c r="R153" s="310">
        <f t="shared" ref="R153:R154" si="3373">SUM(G71:R71)</f>
        <v>1220.0097190000001</v>
      </c>
      <c r="S153" s="310">
        <f t="shared" ref="S153:S154" si="3374">SUM(H71:S71)</f>
        <v>1204.779509</v>
      </c>
      <c r="T153" s="310">
        <f t="shared" ref="T153:T154" si="3375">SUM(I71:T71)</f>
        <v>1191.25575</v>
      </c>
      <c r="U153" s="310">
        <f t="shared" ref="U153:U154" si="3376">SUM(J71:U71)</f>
        <v>1179.8589719999998</v>
      </c>
      <c r="V153" s="310">
        <f t="shared" ref="V153:V154" si="3377">SUM(K71:V71)</f>
        <v>1181.7768279999998</v>
      </c>
      <c r="W153" s="310">
        <f t="shared" ref="W153:W154" si="3378">SUM(L71:W71)</f>
        <v>1162.8831189999999</v>
      </c>
      <c r="X153" s="310">
        <f t="shared" ref="X153:X154" si="3379">SUM(M71:X71)</f>
        <v>1160.273103</v>
      </c>
      <c r="Y153" s="310">
        <f t="shared" ref="Y153:Y154" si="3380">SUM(N71:Y71)</f>
        <v>1152.8230169999999</v>
      </c>
      <c r="Z153" s="310">
        <f t="shared" ref="Z153:Z154" si="3381">SUM(O71:Z71)</f>
        <v>1143.3240700000001</v>
      </c>
      <c r="AA153" s="310">
        <f t="shared" ref="AA153:AA154" si="3382">SUM(P71:AA71)</f>
        <v>1128.9851779999999</v>
      </c>
      <c r="AB153" s="310">
        <f t="shared" ref="AB153:AB154" si="3383">SUM(Q71:AB71)</f>
        <v>1120.9344979999998</v>
      </c>
      <c r="AC153" s="310">
        <f t="shared" ref="AC153:AC154" si="3384">SUM(R71:AC71)</f>
        <v>1120.4290589999998</v>
      </c>
      <c r="AD153" s="310">
        <f t="shared" ref="AD153:AD154" si="3385">SUM(S71:AD71)</f>
        <v>1115.4273709999998</v>
      </c>
      <c r="AE153" s="310">
        <f t="shared" ref="AE153:AE154" si="3386">SUM(T71:AE71)</f>
        <v>1118.6416529999999</v>
      </c>
      <c r="AF153" s="310">
        <f t="shared" ref="AF153:AF154" si="3387">SUM(U71:AF71)</f>
        <v>1111.0339389999999</v>
      </c>
      <c r="AG153" s="310">
        <f t="shared" ref="AG153:AG154" si="3388">SUM(V71:AG71)</f>
        <v>1103.8109499999998</v>
      </c>
      <c r="AH153" s="310">
        <f t="shared" ref="AH153:AH154" si="3389">SUM(W71:AH71)</f>
        <v>1095.8391669999999</v>
      </c>
      <c r="AI153" s="310">
        <f t="shared" ref="AI153:AI154" si="3390">SUM(X71:AI71)</f>
        <v>1091.820759</v>
      </c>
      <c r="AJ153" s="310">
        <f t="shared" ref="AJ153:AJ154" si="3391">SUM(Y71:AJ71)</f>
        <v>1089.7841109999999</v>
      </c>
      <c r="AK153" s="310">
        <f t="shared" ref="AK153:AK154" si="3392">SUM(Z71:AK71)</f>
        <v>1091.3427820000002</v>
      </c>
      <c r="AL153" s="310">
        <f t="shared" ref="AL153:AL154" si="3393">SUM(AA71:AL71)</f>
        <v>1084.5044070000001</v>
      </c>
      <c r="AM153" s="310">
        <f t="shared" ref="AM153:AM154" si="3394">SUM(AB71:AM71)</f>
        <v>1083.9351620000002</v>
      </c>
      <c r="AN153" s="310">
        <f t="shared" ref="AN153:AN154" si="3395">SUM(AC71:AN71)</f>
        <v>1078.8455290000002</v>
      </c>
      <c r="AO153" s="310">
        <f t="shared" ref="AO153:AO154" si="3396">SUM(AD71:AO71)</f>
        <v>1060.8840869999999</v>
      </c>
      <c r="AP153" s="310">
        <f t="shared" ref="AP153:AP154" si="3397">SUM(AE71:AP71)</f>
        <v>1060.8512370000001</v>
      </c>
      <c r="AQ153" s="310">
        <f t="shared" ref="AQ153:AQ154" si="3398">SUM(AF71:AQ71)</f>
        <v>1045.4951759999999</v>
      </c>
      <c r="AR153" s="310">
        <f t="shared" ref="AR153:AR154" si="3399">SUM(AG71:AR71)</f>
        <v>1024.3230430000001</v>
      </c>
      <c r="AS153" s="310">
        <f t="shared" ref="AS153:AS154" si="3400">SUM(AH71:AS71)</f>
        <v>1005.4009590000001</v>
      </c>
      <c r="AT153" s="310">
        <f t="shared" ref="AT153:AT154" si="3401">SUM(AI71:AT71)</f>
        <v>994.16670399999998</v>
      </c>
      <c r="AU153" s="310">
        <f t="shared" ref="AU153:AU154" si="3402">SUM(AJ71:AU71)</f>
        <v>987.88436499999989</v>
      </c>
      <c r="AV153" s="310">
        <f t="shared" ref="AV153:AV154" si="3403">SUM(AK71:AV71)</f>
        <v>965.85825200000011</v>
      </c>
      <c r="AW153" s="310">
        <f t="shared" ref="AW153:AW154" si="3404">SUM(AL71:AW71)</f>
        <v>945.4265190000001</v>
      </c>
      <c r="AX153" s="310">
        <f t="shared" ref="AX153:AX154" si="3405">SUM(AM71:AX71)</f>
        <v>929.18675900000005</v>
      </c>
      <c r="AY153" s="310">
        <f t="shared" ref="AY153:AY154" si="3406">SUM(AN71:AY71)</f>
        <v>900.92424199999994</v>
      </c>
      <c r="AZ153" s="310">
        <f t="shared" ref="AZ153:AZ154" si="3407">SUM(AO71:AZ71)</f>
        <v>875.04685700000005</v>
      </c>
      <c r="BA153" s="310">
        <f t="shared" ref="BA153:BA154" si="3408">SUM(AP71:BA71)</f>
        <v>856.894181</v>
      </c>
      <c r="BB153" s="310">
        <f t="shared" ref="BB153:BB154" si="3409">SUM(AQ71:BB71)</f>
        <v>829.51273600000002</v>
      </c>
      <c r="BC153" s="310">
        <f t="shared" ref="BC153:BC154" si="3410">SUM(AR71:BC71)</f>
        <v>803.80868499999985</v>
      </c>
      <c r="BD153" s="310">
        <f t="shared" ref="BD153:BD154" si="3411">SUM(AS71:BD71)</f>
        <v>787.82590799999991</v>
      </c>
      <c r="BE153" s="310">
        <f t="shared" ref="BE153:BE154" si="3412">SUM(AT71:BE71)</f>
        <v>774.32259999999985</v>
      </c>
      <c r="BF153" s="310">
        <f t="shared" ref="BF153:BF154" si="3413">SUM(AU71:BF71)</f>
        <v>763.92803000000004</v>
      </c>
      <c r="BG153" s="310">
        <f t="shared" ref="BG153:BG154" si="3414">SUM(AV71:BG71)</f>
        <v>745.91874299999995</v>
      </c>
      <c r="BH153" s="310">
        <f t="shared" ref="BH153:BH154" si="3415">SUM(AW71:BH71)</f>
        <v>730.24895100000003</v>
      </c>
      <c r="BI153" s="310">
        <f t="shared" ref="BI153:BI154" si="3416">SUM(AX71:BI71)</f>
        <v>722.40394700000002</v>
      </c>
      <c r="BJ153" s="310">
        <f t="shared" ref="BJ153:BJ154" si="3417">SUM(AY71:BJ71)</f>
        <v>719.5410569999998</v>
      </c>
      <c r="BK153" s="310">
        <f t="shared" ref="BK153:BK154" si="3418">SUM(AZ71:BK71)</f>
        <v>711.81080299999996</v>
      </c>
      <c r="BL153" s="310">
        <f t="shared" ref="BL153:BL154" si="3419">SUM(BA71:BL71)</f>
        <v>713.48024500000008</v>
      </c>
      <c r="BM153" s="310">
        <f t="shared" ref="BM153:BM154" si="3420">SUM(BB71:BM71)</f>
        <v>713.28882400000009</v>
      </c>
      <c r="BN153" s="310">
        <f t="shared" ref="BN153:BN154" si="3421">SUM(BC71:BN71)</f>
        <v>708.99379199999998</v>
      </c>
      <c r="BO153" s="310">
        <f t="shared" ref="BO153:BO154" si="3422">SUM(BD71:BO71)</f>
        <v>712.214381</v>
      </c>
      <c r="BP153" s="310">
        <f t="shared" ref="BP153:BP154" si="3423">SUM(BE71:BP71)</f>
        <v>722.02234700000008</v>
      </c>
      <c r="BQ153" s="310">
        <f t="shared" ref="BQ153:BQ154" si="3424">SUM(BF71:BQ71)</f>
        <v>728.56428400000004</v>
      </c>
      <c r="BR153" s="310">
        <f t="shared" ref="BR153:BR154" si="3425">SUM(BG71:BR71)</f>
        <v>735.74731700000007</v>
      </c>
      <c r="BS153" s="310">
        <f t="shared" ref="BS153:BS154" si="3426">SUM(BH71:BS71)</f>
        <v>735.36472499999991</v>
      </c>
      <c r="BT153" s="310">
        <f t="shared" ref="BT153:BT154" si="3427">SUM(BI71:BT71)</f>
        <v>736.21957199999986</v>
      </c>
      <c r="BU153" s="310">
        <f t="shared" ref="BU153:BU154" si="3428">SUM(BJ71:BU71)</f>
        <v>735.70334100000002</v>
      </c>
      <c r="BV153" s="310">
        <f t="shared" ref="BV153:BV154" si="3429">SUM(BK71:BV71)</f>
        <v>737.798362</v>
      </c>
      <c r="BW153" s="310">
        <f t="shared" ref="BW153:BW154" si="3430">SUM(BL71:BW71)</f>
        <v>742.27214800000002</v>
      </c>
      <c r="BX153" s="310">
        <f t="shared" ref="BX153:BX154" si="3431">SUM(BM71:BX71)</f>
        <v>738.58062399999994</v>
      </c>
      <c r="BY153" s="310">
        <f t="shared" ref="BY153:BY154" si="3432">SUM(BN71:BY71)</f>
        <v>743.07958999999994</v>
      </c>
      <c r="BZ153" s="310">
        <f t="shared" ref="BZ153:BZ154" si="3433">SUM(BO71:BZ71)</f>
        <v>739.03363999999999</v>
      </c>
      <c r="CA153" s="310">
        <f t="shared" ref="CA153:CA154" si="3434">SUM(BP71:CA71)</f>
        <v>738.86422800000003</v>
      </c>
      <c r="CB153" s="310">
        <f t="shared" ref="CB153:CB154" si="3435">SUM(BQ71:CB71)</f>
        <v>732.40043100000003</v>
      </c>
      <c r="CC153" s="310">
        <f t="shared" ref="CC153:CC154" si="3436">SUM(BR71:CC71)</f>
        <v>721.66441299999997</v>
      </c>
      <c r="CD153" s="310">
        <f t="shared" ref="CD153:CD154" si="3437">SUM(BS71:CD71)</f>
        <v>720.86285599999997</v>
      </c>
      <c r="CE153" s="310">
        <f t="shared" ref="CE153:CE154" si="3438">SUM(BT71:CE71)</f>
        <v>723.81544700000006</v>
      </c>
      <c r="CF153" s="310">
        <f t="shared" ref="CF153:CF154" si="3439">SUM(BU71:CF71)</f>
        <v>724.22185200000001</v>
      </c>
      <c r="CG153" s="310">
        <f t="shared" ref="CG153:CG154" si="3440">SUM(BV71:CG71)</f>
        <v>720.79762100000016</v>
      </c>
      <c r="CH153" s="310">
        <f t="shared" ref="CH153:CH154" si="3441">SUM(BW71:CH71)</f>
        <v>716.07188000000008</v>
      </c>
      <c r="CI153" s="310">
        <f t="shared" ref="CI153:CI154" si="3442">SUM(BX71:CI71)</f>
        <v>715.63559500000008</v>
      </c>
      <c r="CJ153" s="310">
        <f t="shared" ref="CJ153:CJ154" si="3443">SUM(BY71:CJ71)</f>
        <v>714.99913400000014</v>
      </c>
      <c r="CK153" s="310">
        <f t="shared" ref="CK153:CK154" si="3444">SUM(BZ71:CK71)</f>
        <v>707.02304500000014</v>
      </c>
      <c r="CL153" s="310">
        <f t="shared" ref="CL153:CL154" si="3445">SUM(CA71:CL71)</f>
        <v>704.96820000000002</v>
      </c>
      <c r="CM153" s="310">
        <f t="shared" ref="CM153:CM154" si="3446">SUM(CB71:CM71)</f>
        <v>700.056556</v>
      </c>
      <c r="CN153" s="310">
        <f t="shared" ref="CN153:CN154" si="3447">SUM(CC71:CN71)</f>
        <v>696.453982</v>
      </c>
      <c r="CO153" s="310">
        <f t="shared" ref="CO153:CO154" si="3448">SUM(CD71:CO71)</f>
        <v>699.18201500000009</v>
      </c>
      <c r="CP153" s="310">
        <f t="shared" ref="CP153:CP154" si="3449">SUM(CE71:CP71)</f>
        <v>701.67045500000006</v>
      </c>
      <c r="CQ153" s="310">
        <f t="shared" ref="CQ153:CQ154" si="3450">SUM(CF71:CQ71)</f>
        <v>689.40782800000011</v>
      </c>
      <c r="CR153" s="310">
        <f t="shared" ref="CR153:CR154" si="3451">SUM(CG71:CR71)</f>
        <v>687.93323900000007</v>
      </c>
      <c r="CS153" s="310">
        <f t="shared" ref="CS153:CS154" si="3452">SUM(CH71:CS71)</f>
        <v>682.24077399999999</v>
      </c>
      <c r="CT153" s="310">
        <f t="shared" ref="CT153:CT154" si="3453">SUM(CI71:CT71)</f>
        <v>679.95135200000004</v>
      </c>
      <c r="CU153" s="310">
        <f t="shared" ref="CU153:CU154" si="3454">SUM(CJ71:CU71)</f>
        <v>677.61246300000005</v>
      </c>
      <c r="CV153" s="310">
        <f t="shared" ref="CV153:CV154" si="3455">SUM(CK71:CV71)</f>
        <v>674.03102200000012</v>
      </c>
      <c r="CW153" s="310">
        <f t="shared" ref="CW153:CW154" si="3456">SUM(CL71:CW71)</f>
        <v>670.48962500000005</v>
      </c>
      <c r="CX153" s="310">
        <f t="shared" ref="CX153:CX154" si="3457">SUM(CM71:CX71)</f>
        <v>676.28097700000001</v>
      </c>
      <c r="CY153" s="310">
        <f t="shared" ref="CY153:CY154" si="3458">SUM(CN71:CY71)</f>
        <v>675.92127700000003</v>
      </c>
      <c r="CZ153" s="310">
        <f t="shared" ref="CZ153:CZ154" si="3459">SUM(CO71:CZ71)</f>
        <v>675.90486199999998</v>
      </c>
      <c r="DA153" s="310">
        <f t="shared" ref="DA153:DA154" si="3460">SUM(CP71:DA71)</f>
        <v>678.50578399999995</v>
      </c>
      <c r="DB153" s="310">
        <f t="shared" ref="DB153:DB154" si="3461">SUM(CQ71:DB71)</f>
        <v>676.45751999999993</v>
      </c>
      <c r="DC153" s="310">
        <f t="shared" ref="DC153:DC154" si="3462">SUM(CR71:DC71)</f>
        <v>679.99267299999997</v>
      </c>
      <c r="DD153" s="310">
        <f t="shared" ref="DD153:DD154" si="3463">SUM(CS71:DD71)</f>
        <v>679.16731600000003</v>
      </c>
      <c r="DE153" s="310">
        <f t="shared" ref="DE153:DE154" si="3464">SUM(CT71:DE71)</f>
        <v>681.01400000000012</v>
      </c>
      <c r="DF153" s="310">
        <f t="shared" ref="DF153:DF154" si="3465">SUM(CU71:DF71)</f>
        <v>681.80460300000004</v>
      </c>
      <c r="DG153" s="310">
        <f t="shared" ref="DG153:DG154" si="3466">SUM(CV71:DG71)</f>
        <v>680.36354600000004</v>
      </c>
      <c r="DH153" s="310">
        <f t="shared" ref="DH153:DH154" si="3467">SUM(CW71:DH71)</f>
        <v>683.91325300000005</v>
      </c>
      <c r="DI153" s="310">
        <f t="shared" ref="DI153:DI154" si="3468">SUM(CX71:DI71)</f>
        <v>685.32383600000003</v>
      </c>
      <c r="DJ153" s="310">
        <f t="shared" ref="DJ153:DJ154" si="3469">SUM(CY71:DJ71)</f>
        <v>683.24727300000006</v>
      </c>
      <c r="DK153" s="310">
        <f t="shared" ref="DK153:DK154" si="3470">SUM(CZ71:DK71)</f>
        <v>683.41987099999994</v>
      </c>
      <c r="DL153" s="310">
        <f t="shared" ref="DL153:DL154" si="3471">SUM(DA71:DL71)</f>
        <v>681.47262699999999</v>
      </c>
      <c r="DM153" s="310">
        <f t="shared" ref="DM153:DM154" si="3472">SUM(DB71:DM71)</f>
        <v>681.65352700000005</v>
      </c>
      <c r="DN153" s="310">
        <f t="shared" ref="DN153:DN154" si="3473">SUM(DC71:DN71)</f>
        <v>679.21249000000012</v>
      </c>
      <c r="DO153" s="310">
        <f t="shared" ref="DO153:DO154" si="3474">SUM(DD71:DO71)</f>
        <v>678.63416300000006</v>
      </c>
      <c r="DP153" s="310">
        <f t="shared" ref="DP153:DP154" si="3475">SUM(DE71:DP71)</f>
        <v>679.21196499999985</v>
      </c>
      <c r="DQ153" s="310">
        <f t="shared" ref="DQ153:DQ154" si="3476">SUM(DF71:DQ71)</f>
        <v>678.37374199999999</v>
      </c>
      <c r="DR153" s="310">
        <f t="shared" ref="DR153:DR154" si="3477">SUM(DG71:DR71)</f>
        <v>677.12861799999996</v>
      </c>
      <c r="DS153" s="310">
        <f t="shared" ref="DS153:DS154" si="3478">SUM(DH71:DS71)</f>
        <v>675.54328099999998</v>
      </c>
      <c r="DT153" s="310">
        <f t="shared" ref="DT153:DT154" si="3479">SUM(DI71:DT71)</f>
        <v>673.90946200000019</v>
      </c>
      <c r="DU153" s="310">
        <f t="shared" ref="DU153:DU154" si="3480">SUM(DJ71:DU71)</f>
        <v>674.07489699999996</v>
      </c>
      <c r="DV153" s="310">
        <f t="shared" ref="DV153:DV154" si="3481">SUM(DK71:DV71)</f>
        <v>674.93282600000009</v>
      </c>
      <c r="DW153" s="310">
        <f t="shared" ref="DW153:DW154" si="3482">SUM(DL71:DW71)</f>
        <v>673.63181600000007</v>
      </c>
      <c r="DX153" s="310">
        <f t="shared" ref="DX153:DX154" si="3483">SUM(DM71:DX71)</f>
        <v>675.86394300000006</v>
      </c>
      <c r="DY153" s="310">
        <f t="shared" ref="DY153:DY154" si="3484">SUM(DN71:DY71)</f>
        <v>675.861176</v>
      </c>
      <c r="DZ153" s="310">
        <f t="shared" ref="DZ153:DZ154" si="3485">SUM(DO71:DZ71)</f>
        <v>675.72888399999999</v>
      </c>
      <c r="EA153" s="310">
        <f t="shared" ref="EA153:EA154" si="3486">SUM(DP71:EA71)</f>
        <v>676.23377299999993</v>
      </c>
      <c r="EB153" s="310">
        <f t="shared" ref="EB153:EB154" si="3487">SUM(DQ71:EB71)</f>
        <v>674.70474300000001</v>
      </c>
      <c r="EC153" s="310">
        <f t="shared" ref="EC153:EC154" si="3488">SUM(DR71:EC71)</f>
        <v>677.31374900000003</v>
      </c>
      <c r="ED153" s="310">
        <f t="shared" ref="ED153:ED154" si="3489">SUM(DS71:ED71)</f>
        <v>678.62146399999995</v>
      </c>
      <c r="EE153" s="310">
        <f t="shared" ref="EE153:EE154" si="3490">SUM(DT71:EE71)</f>
        <v>676.66983300000004</v>
      </c>
      <c r="EF153" s="310">
        <f t="shared" ref="EF153:EF154" si="3491">SUM(DU71:EF71)</f>
        <v>676.18332600000008</v>
      </c>
      <c r="EG153" s="310">
        <f t="shared" ref="EG153:EG154" si="3492">SUM(DV71:EG71)</f>
        <v>674.45344900000009</v>
      </c>
      <c r="EH153" s="310">
        <f t="shared" ref="EH153:EH154" si="3493">SUM(DW71:EH71)</f>
        <v>675.25849300000004</v>
      </c>
      <c r="EI153" s="310">
        <f t="shared" ref="EI153:EI154" si="3494">SUM(DX71:EI71)</f>
        <v>672.3653710000001</v>
      </c>
      <c r="EJ153" s="310">
        <f t="shared" ref="EJ153:EJ154" si="3495">SUM(DY71:EJ71)</f>
        <v>673.9879390000001</v>
      </c>
      <c r="EK153" s="310">
        <f t="shared" ref="EK153:EK154" si="3496">SUM(DZ71:EK71)</f>
        <v>669.90830900000014</v>
      </c>
      <c r="EL153" s="310">
        <f t="shared" ref="EL153:EL154" si="3497">SUM(EA71:EL71)</f>
        <v>672.10019100000011</v>
      </c>
      <c r="EM153" s="310">
        <f t="shared" ref="EM153:EM154" si="3498">SUM(EB71:EM71)</f>
        <v>672.10457599999995</v>
      </c>
      <c r="EN153" s="310">
        <f t="shared" ref="EN153:EN154" si="3499">SUM(EC71:EN71)</f>
        <v>675.49053300000003</v>
      </c>
      <c r="EO153" s="310">
        <f t="shared" ref="EO153:EO154" si="3500">SUM(ED71:EO71)</f>
        <v>674.62787400000002</v>
      </c>
      <c r="EP153" s="310">
        <f t="shared" ref="EP153:EP154" si="3501">SUM(EE71:EP71)</f>
        <v>682.82999000000007</v>
      </c>
      <c r="EQ153" s="310">
        <f t="shared" ref="EQ153:EQ154" si="3502">SUM(EF71:EQ71)</f>
        <v>676.5380540000001</v>
      </c>
      <c r="ER153" s="310">
        <f t="shared" ref="ER153:ER154" si="3503">SUM(EG71:ER71)</f>
        <v>676.41981999999996</v>
      </c>
      <c r="ES153" s="310">
        <f t="shared" ref="ES153:ES154" si="3504">SUM(EH71:ES71)</f>
        <v>679.68629600000008</v>
      </c>
      <c r="ET153" s="310">
        <f t="shared" ref="ET153:ET154" si="3505">SUM(EI71:ET71)</f>
        <v>674.68584500000009</v>
      </c>
      <c r="EU153" s="310">
        <f t="shared" ref="EU153:EU154" si="3506">SUM(EJ71:EU71)</f>
        <v>679.59696900000006</v>
      </c>
      <c r="EV153" s="310">
        <f t="shared" ref="EV153:EV154" si="3507">SUM(EK71:EV71)</f>
        <v>679.90254100000004</v>
      </c>
      <c r="EW153" s="310">
        <f t="shared" ref="EW153:EW154" si="3508">SUM(EL71:EW71)</f>
        <v>681.86904600000003</v>
      </c>
      <c r="EX153" s="310">
        <f t="shared" ref="EX153:EX154" si="3509">SUM(EM71:EX71)</f>
        <v>682.10604799999999</v>
      </c>
      <c r="EY153" s="310">
        <f t="shared" ref="EY153:EY154" si="3510">SUM(EN71:EY71)</f>
        <v>680.57364500000006</v>
      </c>
      <c r="EZ153" s="310">
        <f t="shared" ref="EZ153:EZ154" si="3511">SUM(EO71:EZ71)</f>
        <v>674.60804000000007</v>
      </c>
      <c r="FA153" s="310">
        <f t="shared" ref="FA153:FA154" si="3512">SUM(EP71:FA71)</f>
        <v>675.78892400000007</v>
      </c>
      <c r="FB153" s="310">
        <f t="shared" ref="FB153:FB154" si="3513">SUM(EQ71:FB71)</f>
        <v>664.47984699999995</v>
      </c>
      <c r="FC153" s="310">
        <f t="shared" ref="FC153:FC154" si="3514">SUM(ER71:FC71)</f>
        <v>676.46615599999996</v>
      </c>
      <c r="FD153" s="310">
        <f t="shared" ref="FD153:FD154" si="3515">SUM(ES71:FD71)</f>
        <v>676.46377799999982</v>
      </c>
      <c r="FE153" s="310">
        <f t="shared" ref="FE153:FE154" si="3516">SUM(ET71:FE71)</f>
        <v>672.56453299999987</v>
      </c>
      <c r="FF153" s="310">
        <f t="shared" ref="FF153:FF154" si="3517">SUM(EU71:FF71)</f>
        <v>672.15506000000005</v>
      </c>
      <c r="FG153" s="310">
        <f t="shared" ref="FG153:FG154" si="3518">SUM(EV71:FG71)</f>
        <v>668.57712300000014</v>
      </c>
      <c r="FH153" s="310">
        <f t="shared" ref="FH153:FH154" si="3519">SUM(EW71:FH71)</f>
        <v>663.55319099999997</v>
      </c>
      <c r="FI153" s="310">
        <f t="shared" ref="FI153:FI154" si="3520">SUM(EX71:FI71)</f>
        <v>659.07214599999998</v>
      </c>
      <c r="FJ153" s="310">
        <f t="shared" ref="FJ153:FJ154" si="3521">SUM(EY71:FJ71)</f>
        <v>658.61079099999995</v>
      </c>
      <c r="FK153" s="310">
        <f t="shared" ref="FK153:FK154" si="3522">SUM(EZ71:FK71)</f>
        <v>655.63663099999997</v>
      </c>
      <c r="FL153" s="310">
        <f t="shared" ref="FL153:FL154" si="3523">SUM(FA71:FL71)</f>
        <v>654.37582000000009</v>
      </c>
      <c r="FM153" s="310">
        <f t="shared" ref="FM153:FM154" si="3524">SUM(FB71:FM71)</f>
        <v>650.17788200000007</v>
      </c>
      <c r="FN153" s="310">
        <f t="shared" ref="FN153:FN154" si="3525">SUM(FC71:FN71)</f>
        <v>647.36120299999993</v>
      </c>
      <c r="FO153" s="310">
        <f t="shared" ref="FO153:FO154" si="3526">SUM(FD71:FO71)</f>
        <v>647.70988899999998</v>
      </c>
      <c r="FP153" s="310">
        <f t="shared" ref="FP153:FP154" si="3527">SUM(FE71:FP71)</f>
        <v>637.55864900000017</v>
      </c>
      <c r="FQ153" s="310">
        <f t="shared" ref="FQ153:FQ154" si="3528">SUM(FF71:FQ71)</f>
        <v>635.60666300000003</v>
      </c>
      <c r="FR153" s="310">
        <f t="shared" ref="FR153:FR154" si="3529">SUM(FG71:FR71)</f>
        <v>632.27330199999994</v>
      </c>
      <c r="FS153" s="310">
        <f t="shared" ref="FS153:FS154" si="3530">SUM(FH71:FS71)</f>
        <v>628.47580100000005</v>
      </c>
      <c r="FT153" s="310">
        <f t="shared" ref="FT153:FT154" si="3531">SUM(FI71:FT71)</f>
        <v>624.75151074546841</v>
      </c>
      <c r="FU153" s="310">
        <f t="shared" ref="FU153:FU154" si="3532">SUM(FJ71:FU71)</f>
        <v>624.5919757454684</v>
      </c>
      <c r="FV153" s="310">
        <f t="shared" ref="FV153:FV154" si="3533">SUM(FK71:FV71)</f>
        <v>621.90494974546834</v>
      </c>
      <c r="FW153" s="310">
        <f t="shared" ref="FW153:FW154" si="3534">SUM(FL71:FW71)</f>
        <v>618.90737074546837</v>
      </c>
      <c r="FX153" s="310">
        <f t="shared" ref="FX153:FX154" si="3535">SUM(FM71:FX71)</f>
        <v>617.75800974546848</v>
      </c>
      <c r="FY153" s="310">
        <f t="shared" ref="FY153:FY154" si="3536">SUM(FN71:FY71)</f>
        <v>615.75581974546844</v>
      </c>
      <c r="FZ153" s="310">
        <f t="shared" ref="FZ153:FZ154" si="3537">SUM(FO71:FZ71)</f>
        <v>613.85996774546857</v>
      </c>
      <c r="GA153" s="310">
        <f t="shared" ref="GA153:GE154" si="3538">SUM(FP71:GA71)</f>
        <v>604.19672874546848</v>
      </c>
      <c r="GB153" s="310">
        <f t="shared" si="3538"/>
        <v>607.6407537454686</v>
      </c>
      <c r="GC153" s="310">
        <f t="shared" si="3538"/>
        <v>600.35175474546838</v>
      </c>
      <c r="GD153" s="310">
        <f t="shared" si="3538"/>
        <v>581.54430874546836</v>
      </c>
      <c r="GE153" s="310">
        <f t="shared" si="3538"/>
        <v>561.62110274546853</v>
      </c>
      <c r="GF153" s="310">
        <f t="shared" ref="GF153:GF154" si="3539">SUM(FU71:GF71)</f>
        <v>551.22160700000006</v>
      </c>
      <c r="GG153" s="310">
        <f t="shared" ref="GG153:GG154" si="3540">SUM(FV71:GG71)</f>
        <v>547.24276800000007</v>
      </c>
      <c r="GH153" s="310">
        <f t="shared" ref="GH153:GH154" si="3541">SUM(FW71:GH71)</f>
        <v>545.29191100000003</v>
      </c>
      <c r="GI153" s="310">
        <f t="shared" ref="GI153:GI154" si="3542">SUM(FX71:GI71)</f>
        <v>539.97234800000001</v>
      </c>
      <c r="GJ153" s="310">
        <f t="shared" ref="GJ153:GJ154" si="3543">SUM(FY71:GJ71)</f>
        <v>533.22878600000001</v>
      </c>
      <c r="GK153" s="310">
        <f t="shared" ref="GK153:GK154" si="3544">SUM(FZ71:GK71)</f>
        <v>528.22989099999995</v>
      </c>
      <c r="GL153" s="310">
        <f t="shared" ref="GL153:GL154" si="3545">SUM(GA71:GL71)</f>
        <v>528.61524999999995</v>
      </c>
      <c r="GM153" s="310">
        <f t="shared" ref="GM153:GM154" si="3546">SUM(GB71:GM71)</f>
        <v>523.67117999999994</v>
      </c>
    </row>
    <row r="154" spans="1:195" s="12" customFormat="1" ht="15">
      <c r="A154" s="247" t="s">
        <v>51</v>
      </c>
      <c r="B154" s="247"/>
      <c r="C154" s="247"/>
      <c r="D154" s="247"/>
      <c r="E154" s="247"/>
      <c r="F154" s="247"/>
      <c r="G154" s="247"/>
      <c r="H154" s="247"/>
      <c r="I154" s="247"/>
      <c r="J154" s="247"/>
      <c r="K154" s="247"/>
      <c r="L154" s="247"/>
      <c r="M154" s="310">
        <f t="shared" si="3368"/>
        <v>907.46167799999989</v>
      </c>
      <c r="N154" s="310">
        <f t="shared" si="3369"/>
        <v>912.66878799999995</v>
      </c>
      <c r="O154" s="310">
        <f t="shared" si="3370"/>
        <v>915.58314299999984</v>
      </c>
      <c r="P154" s="310">
        <f t="shared" si="3371"/>
        <v>925.08812199999988</v>
      </c>
      <c r="Q154" s="310">
        <f t="shared" si="3372"/>
        <v>932.29119199999991</v>
      </c>
      <c r="R154" s="310">
        <f t="shared" si="3373"/>
        <v>926.99156499999992</v>
      </c>
      <c r="S154" s="310">
        <f t="shared" si="3374"/>
        <v>921.53622299999984</v>
      </c>
      <c r="T154" s="310">
        <f t="shared" si="3375"/>
        <v>923.45303699999999</v>
      </c>
      <c r="U154" s="310">
        <f t="shared" si="3376"/>
        <v>921.82915300000002</v>
      </c>
      <c r="V154" s="310">
        <f t="shared" si="3377"/>
        <v>922.08182199999999</v>
      </c>
      <c r="W154" s="310">
        <f t="shared" si="3378"/>
        <v>924.950107</v>
      </c>
      <c r="X154" s="310">
        <f t="shared" si="3379"/>
        <v>936.96778899999993</v>
      </c>
      <c r="Y154" s="310">
        <f t="shared" si="3380"/>
        <v>941.65207999999996</v>
      </c>
      <c r="Z154" s="310">
        <f t="shared" si="3381"/>
        <v>929.62255700000003</v>
      </c>
      <c r="AA154" s="310">
        <f t="shared" si="3382"/>
        <v>915.5944199999999</v>
      </c>
      <c r="AB154" s="310">
        <f t="shared" si="3383"/>
        <v>920.27439500000003</v>
      </c>
      <c r="AC154" s="310">
        <f t="shared" si="3384"/>
        <v>911.49975799999993</v>
      </c>
      <c r="AD154" s="310">
        <f t="shared" si="3385"/>
        <v>953.93816399999992</v>
      </c>
      <c r="AE154" s="310">
        <f t="shared" si="3386"/>
        <v>972.69512099999986</v>
      </c>
      <c r="AF154" s="310">
        <f t="shared" si="3387"/>
        <v>976.3734599999998</v>
      </c>
      <c r="AG154" s="310">
        <f t="shared" si="3388"/>
        <v>985.068308</v>
      </c>
      <c r="AH154" s="310">
        <f t="shared" si="3389"/>
        <v>995.31836799999985</v>
      </c>
      <c r="AI154" s="310">
        <f t="shared" si="3390"/>
        <v>992.69792100000006</v>
      </c>
      <c r="AJ154" s="310">
        <f t="shared" si="3391"/>
        <v>994.21962900000005</v>
      </c>
      <c r="AK154" s="310">
        <f t="shared" si="3392"/>
        <v>1000.0632390000001</v>
      </c>
      <c r="AL154" s="310">
        <f t="shared" si="3393"/>
        <v>1031.789481</v>
      </c>
      <c r="AM154" s="310">
        <f t="shared" si="3394"/>
        <v>1065.6254289999999</v>
      </c>
      <c r="AN154" s="310">
        <f t="shared" si="3395"/>
        <v>1071.2242739999999</v>
      </c>
      <c r="AO154" s="310">
        <f t="shared" si="3396"/>
        <v>1087.040115</v>
      </c>
      <c r="AP154" s="310">
        <f t="shared" si="3397"/>
        <v>1071.088121</v>
      </c>
      <c r="AQ154" s="310">
        <f t="shared" si="3398"/>
        <v>1074.036681</v>
      </c>
      <c r="AR154" s="310">
        <f t="shared" si="3399"/>
        <v>1080.7943859999998</v>
      </c>
      <c r="AS154" s="310">
        <f t="shared" si="3400"/>
        <v>1077.383617</v>
      </c>
      <c r="AT154" s="310">
        <f t="shared" si="3401"/>
        <v>1090.4394609999999</v>
      </c>
      <c r="AU154" s="310">
        <f t="shared" si="3402"/>
        <v>1096.9505879999999</v>
      </c>
      <c r="AV154" s="310">
        <f t="shared" si="3403"/>
        <v>1091.6082939999999</v>
      </c>
      <c r="AW154" s="310">
        <f t="shared" si="3404"/>
        <v>1092.8791239999998</v>
      </c>
      <c r="AX154" s="310">
        <f t="shared" si="3405"/>
        <v>1069.6153709999999</v>
      </c>
      <c r="AY154" s="310">
        <f t="shared" si="3406"/>
        <v>1051.701554</v>
      </c>
      <c r="AZ154" s="310">
        <f t="shared" si="3407"/>
        <v>1042.5475670000001</v>
      </c>
      <c r="BA154" s="310">
        <f t="shared" si="3408"/>
        <v>1037.91419</v>
      </c>
      <c r="BB154" s="310">
        <f t="shared" si="3409"/>
        <v>1009.6075260000001</v>
      </c>
      <c r="BC154" s="310">
        <f t="shared" si="3410"/>
        <v>996.54646800000012</v>
      </c>
      <c r="BD154" s="310">
        <f t="shared" si="3411"/>
        <v>983.80400500000007</v>
      </c>
      <c r="BE154" s="310">
        <f t="shared" si="3412"/>
        <v>981.69490099999996</v>
      </c>
      <c r="BF154" s="310">
        <f t="shared" si="3413"/>
        <v>952.712627</v>
      </c>
      <c r="BG154" s="310">
        <f t="shared" si="3414"/>
        <v>946.52398800000003</v>
      </c>
      <c r="BH154" s="310">
        <f t="shared" si="3415"/>
        <v>952.03347599999984</v>
      </c>
      <c r="BI154" s="310">
        <f t="shared" si="3416"/>
        <v>947.70012399999985</v>
      </c>
      <c r="BJ154" s="310">
        <f t="shared" si="3417"/>
        <v>949.99392999999986</v>
      </c>
      <c r="BK154" s="310">
        <f t="shared" si="3418"/>
        <v>947.82413499999996</v>
      </c>
      <c r="BL154" s="310">
        <f t="shared" si="3419"/>
        <v>943.16063299999996</v>
      </c>
      <c r="BM154" s="310">
        <f t="shared" si="3420"/>
        <v>946.85063599999989</v>
      </c>
      <c r="BN154" s="310">
        <f t="shared" si="3421"/>
        <v>959.94963199999995</v>
      </c>
      <c r="BO154" s="310">
        <f t="shared" si="3422"/>
        <v>966.76134300000001</v>
      </c>
      <c r="BP154" s="310">
        <f t="shared" si="3423"/>
        <v>965.59584800000005</v>
      </c>
      <c r="BQ154" s="310">
        <f t="shared" si="3424"/>
        <v>965.67069900000001</v>
      </c>
      <c r="BR154" s="310">
        <f t="shared" si="3425"/>
        <v>974.21881500000006</v>
      </c>
      <c r="BS154" s="310">
        <f t="shared" si="3426"/>
        <v>973.47657600000002</v>
      </c>
      <c r="BT154" s="310">
        <f t="shared" si="3427"/>
        <v>961.62053300000002</v>
      </c>
      <c r="BU154" s="310">
        <f t="shared" si="3428"/>
        <v>962.96929299999999</v>
      </c>
      <c r="BV154" s="310">
        <f t="shared" si="3429"/>
        <v>963.41361900000004</v>
      </c>
      <c r="BW154" s="310">
        <f t="shared" si="3430"/>
        <v>962.39308300000005</v>
      </c>
      <c r="BX154" s="310">
        <f t="shared" si="3431"/>
        <v>959.3924770000001</v>
      </c>
      <c r="BY154" s="310">
        <f t="shared" si="3432"/>
        <v>952.18760699999996</v>
      </c>
      <c r="BZ154" s="310">
        <f t="shared" si="3433"/>
        <v>949.55980199999999</v>
      </c>
      <c r="CA154" s="310">
        <f t="shared" si="3434"/>
        <v>953.03515600000003</v>
      </c>
      <c r="CB154" s="310">
        <f t="shared" si="3435"/>
        <v>957.21031199999993</v>
      </c>
      <c r="CC154" s="310">
        <f t="shared" si="3436"/>
        <v>959.00342699999987</v>
      </c>
      <c r="CD154" s="310">
        <f t="shared" si="3437"/>
        <v>964.69121299999995</v>
      </c>
      <c r="CE154" s="310">
        <f t="shared" si="3438"/>
        <v>962.87379300000009</v>
      </c>
      <c r="CF154" s="310">
        <f t="shared" si="3439"/>
        <v>967.20330200000001</v>
      </c>
      <c r="CG154" s="310">
        <f t="shared" si="3440"/>
        <v>964.72956899999997</v>
      </c>
      <c r="CH154" s="310">
        <f t="shared" si="3441"/>
        <v>963.02271500000006</v>
      </c>
      <c r="CI154" s="310">
        <f t="shared" si="3442"/>
        <v>960.93595399999992</v>
      </c>
      <c r="CJ154" s="310">
        <f t="shared" si="3443"/>
        <v>966.20037999999988</v>
      </c>
      <c r="CK154" s="310">
        <f t="shared" si="3444"/>
        <v>969.94277799999998</v>
      </c>
      <c r="CL154" s="310">
        <f t="shared" si="3445"/>
        <v>967.33420599999988</v>
      </c>
      <c r="CM154" s="310">
        <f t="shared" si="3446"/>
        <v>963.8062359999999</v>
      </c>
      <c r="CN154" s="310">
        <f t="shared" si="3447"/>
        <v>962.405845</v>
      </c>
      <c r="CO154" s="310">
        <f t="shared" si="3448"/>
        <v>960.22039700000005</v>
      </c>
      <c r="CP154" s="310">
        <f t="shared" si="3449"/>
        <v>963.0828570000001</v>
      </c>
      <c r="CQ154" s="310">
        <f t="shared" si="3450"/>
        <v>961.45817000000011</v>
      </c>
      <c r="CR154" s="310">
        <f t="shared" si="3451"/>
        <v>959.38155200000006</v>
      </c>
      <c r="CS154" s="310">
        <f t="shared" si="3452"/>
        <v>954.03297899999984</v>
      </c>
      <c r="CT154" s="310">
        <f t="shared" si="3453"/>
        <v>952.26235399999985</v>
      </c>
      <c r="CU154" s="310">
        <f t="shared" si="3454"/>
        <v>949.0424579999999</v>
      </c>
      <c r="CV154" s="310">
        <f t="shared" si="3455"/>
        <v>953.297595</v>
      </c>
      <c r="CW154" s="310">
        <f t="shared" si="3456"/>
        <v>946.30892299999994</v>
      </c>
      <c r="CX154" s="310">
        <f t="shared" si="3457"/>
        <v>946.27938699999982</v>
      </c>
      <c r="CY154" s="310">
        <f t="shared" si="3458"/>
        <v>943.55434300000002</v>
      </c>
      <c r="CZ154" s="310">
        <f t="shared" si="3459"/>
        <v>944.07638599999996</v>
      </c>
      <c r="DA154" s="310">
        <f t="shared" si="3460"/>
        <v>944.32207799999992</v>
      </c>
      <c r="DB154" s="310">
        <f t="shared" si="3461"/>
        <v>942.56978900000001</v>
      </c>
      <c r="DC154" s="310">
        <f t="shared" si="3462"/>
        <v>946.07685500000002</v>
      </c>
      <c r="DD154" s="310">
        <f t="shared" si="3463"/>
        <v>944.58555200000001</v>
      </c>
      <c r="DE154" s="310">
        <f t="shared" si="3464"/>
        <v>943.21779700000013</v>
      </c>
      <c r="DF154" s="310">
        <f t="shared" si="3465"/>
        <v>939.569661</v>
      </c>
      <c r="DG154" s="310">
        <f t="shared" si="3466"/>
        <v>938.03858300000013</v>
      </c>
      <c r="DH154" s="310">
        <f t="shared" si="3467"/>
        <v>923.90849700000012</v>
      </c>
      <c r="DI154" s="310">
        <f t="shared" si="3468"/>
        <v>917.20804900000007</v>
      </c>
      <c r="DJ154" s="310">
        <f t="shared" si="3469"/>
        <v>916.20525600000008</v>
      </c>
      <c r="DK154" s="310">
        <f t="shared" si="3470"/>
        <v>913.87702000000002</v>
      </c>
      <c r="DL154" s="310">
        <f t="shared" si="3471"/>
        <v>905.63293699999997</v>
      </c>
      <c r="DM154" s="310">
        <f t="shared" si="3472"/>
        <v>900.91245800000002</v>
      </c>
      <c r="DN154" s="310">
        <f t="shared" si="3473"/>
        <v>896.25115900000014</v>
      </c>
      <c r="DO154" s="310">
        <f t="shared" si="3474"/>
        <v>889.39202799999998</v>
      </c>
      <c r="DP154" s="310">
        <f t="shared" si="3475"/>
        <v>883.049577</v>
      </c>
      <c r="DQ154" s="310">
        <f t="shared" si="3476"/>
        <v>882.013417</v>
      </c>
      <c r="DR154" s="310">
        <f t="shared" si="3477"/>
        <v>879.30581399999994</v>
      </c>
      <c r="DS154" s="310">
        <f t="shared" si="3478"/>
        <v>880.38523499999997</v>
      </c>
      <c r="DT154" s="310">
        <f t="shared" si="3479"/>
        <v>873.21397999999988</v>
      </c>
      <c r="DU154" s="310">
        <f t="shared" si="3480"/>
        <v>878.03561800000011</v>
      </c>
      <c r="DV154" s="310">
        <f t="shared" si="3481"/>
        <v>877.29486900000006</v>
      </c>
      <c r="DW154" s="310">
        <f t="shared" si="3482"/>
        <v>869.29814400000009</v>
      </c>
      <c r="DX154" s="310">
        <f t="shared" si="3483"/>
        <v>866.81536600000015</v>
      </c>
      <c r="DY154" s="310">
        <f t="shared" si="3484"/>
        <v>863.35772700000007</v>
      </c>
      <c r="DZ154" s="310">
        <f t="shared" si="3485"/>
        <v>868.54941499999995</v>
      </c>
      <c r="EA154" s="310">
        <f t="shared" si="3486"/>
        <v>868.65763800000002</v>
      </c>
      <c r="EB154" s="310">
        <f t="shared" si="3487"/>
        <v>874.78059099999984</v>
      </c>
      <c r="EC154" s="310">
        <f t="shared" si="3488"/>
        <v>873.23466899999994</v>
      </c>
      <c r="ED154" s="310">
        <f t="shared" si="3489"/>
        <v>878.81782899999996</v>
      </c>
      <c r="EE154" s="310">
        <f t="shared" si="3490"/>
        <v>875.39483300000006</v>
      </c>
      <c r="EF154" s="310">
        <f t="shared" si="3491"/>
        <v>884.507791</v>
      </c>
      <c r="EG154" s="310">
        <f t="shared" si="3492"/>
        <v>880.64348700000005</v>
      </c>
      <c r="EH154" s="310">
        <f t="shared" si="3493"/>
        <v>885.31034999999997</v>
      </c>
      <c r="EI154" s="310">
        <f t="shared" si="3494"/>
        <v>893.55658700000004</v>
      </c>
      <c r="EJ154" s="310">
        <f t="shared" si="3495"/>
        <v>894.46830300000011</v>
      </c>
      <c r="EK154" s="310">
        <f t="shared" si="3496"/>
        <v>895.65519799999993</v>
      </c>
      <c r="EL154" s="310">
        <f t="shared" si="3497"/>
        <v>896.29376400000001</v>
      </c>
      <c r="EM154" s="310">
        <f t="shared" si="3498"/>
        <v>895.81196999999986</v>
      </c>
      <c r="EN154" s="310">
        <f t="shared" si="3499"/>
        <v>889.08121100000005</v>
      </c>
      <c r="EO154" s="310">
        <f t="shared" si="3500"/>
        <v>894.74986399999989</v>
      </c>
      <c r="EP154" s="310">
        <f t="shared" si="3501"/>
        <v>897.55964099999994</v>
      </c>
      <c r="EQ154" s="310">
        <f t="shared" si="3502"/>
        <v>903.39865499999985</v>
      </c>
      <c r="ER154" s="310">
        <f t="shared" si="3503"/>
        <v>903.09412899999995</v>
      </c>
      <c r="ES154" s="310">
        <f t="shared" si="3504"/>
        <v>909.96188499999994</v>
      </c>
      <c r="ET154" s="310">
        <f t="shared" si="3505"/>
        <v>905.80796199999997</v>
      </c>
      <c r="EU154" s="310">
        <f t="shared" si="3506"/>
        <v>913.20233500000006</v>
      </c>
      <c r="EV154" s="310">
        <f t="shared" si="3507"/>
        <v>920.08108400000015</v>
      </c>
      <c r="EW154" s="310">
        <f t="shared" si="3508"/>
        <v>924.70554300000015</v>
      </c>
      <c r="EX154" s="310">
        <f t="shared" si="3509"/>
        <v>923.22925800000007</v>
      </c>
      <c r="EY154" s="310">
        <f t="shared" si="3510"/>
        <v>928.22043999999994</v>
      </c>
      <c r="EZ154" s="310">
        <f t="shared" si="3511"/>
        <v>933.43012399999998</v>
      </c>
      <c r="FA154" s="310">
        <f t="shared" si="3512"/>
        <v>930.96602200000007</v>
      </c>
      <c r="FB154" s="310">
        <f t="shared" si="3513"/>
        <v>945.07289649999996</v>
      </c>
      <c r="FC154" s="310">
        <f t="shared" si="3514"/>
        <v>957.84319200000004</v>
      </c>
      <c r="FD154" s="310">
        <f t="shared" si="3515"/>
        <v>966.11874300000011</v>
      </c>
      <c r="FE154" s="310">
        <f t="shared" si="3516"/>
        <v>966.88395400000002</v>
      </c>
      <c r="FF154" s="310">
        <f t="shared" si="3517"/>
        <v>971.5419599999999</v>
      </c>
      <c r="FG154" s="310">
        <f t="shared" si="3518"/>
        <v>961.32120499999996</v>
      </c>
      <c r="FH154" s="310">
        <f t="shared" si="3519"/>
        <v>965.97058600000003</v>
      </c>
      <c r="FI154" s="310">
        <f t="shared" si="3520"/>
        <v>967.1503899999999</v>
      </c>
      <c r="FJ154" s="310">
        <f t="shared" si="3521"/>
        <v>962.93161999999995</v>
      </c>
      <c r="FK154" s="310">
        <f t="shared" si="3522"/>
        <v>965.87911099999985</v>
      </c>
      <c r="FL154" s="310">
        <f t="shared" si="3523"/>
        <v>968.67735299999993</v>
      </c>
      <c r="FM154" s="310">
        <f t="shared" si="3524"/>
        <v>975.98723099999984</v>
      </c>
      <c r="FN154" s="310">
        <f t="shared" si="3525"/>
        <v>964.26090249999993</v>
      </c>
      <c r="FO154" s="310">
        <f t="shared" si="3526"/>
        <v>955.01955499999974</v>
      </c>
      <c r="FP154" s="310">
        <f t="shared" si="3527"/>
        <v>949.08103799999981</v>
      </c>
      <c r="FQ154" s="310">
        <f t="shared" si="3528"/>
        <v>946.53089899999986</v>
      </c>
      <c r="FR154" s="310">
        <f t="shared" si="3529"/>
        <v>939.6096779999998</v>
      </c>
      <c r="FS154" s="310">
        <f t="shared" si="3530"/>
        <v>944.75265399999989</v>
      </c>
      <c r="FT154" s="310">
        <f t="shared" si="3531"/>
        <v>939.16849274112451</v>
      </c>
      <c r="FU154" s="310">
        <f t="shared" si="3532"/>
        <v>944.89900174112449</v>
      </c>
      <c r="FV154" s="310">
        <f t="shared" si="3533"/>
        <v>941.14477074112438</v>
      </c>
      <c r="FW154" s="310">
        <f t="shared" si="3534"/>
        <v>935.2291437411244</v>
      </c>
      <c r="FX154" s="310">
        <f t="shared" si="3535"/>
        <v>931.66634274112448</v>
      </c>
      <c r="FY154" s="310">
        <f t="shared" si="3536"/>
        <v>929.7221267411245</v>
      </c>
      <c r="FZ154" s="310">
        <f t="shared" si="3537"/>
        <v>922.69261174112444</v>
      </c>
      <c r="GA154" s="310">
        <f t="shared" si="3538"/>
        <v>922.05409974112445</v>
      </c>
      <c r="GB154" s="310">
        <f t="shared" si="3538"/>
        <v>921.43683974112446</v>
      </c>
      <c r="GC154" s="310">
        <f t="shared" si="3538"/>
        <v>928.45487174112441</v>
      </c>
      <c r="GD154" s="310">
        <f t="shared" si="3538"/>
        <v>934.75728274112453</v>
      </c>
      <c r="GE154" s="310">
        <f t="shared" si="3538"/>
        <v>917.01726074112457</v>
      </c>
      <c r="GF154" s="310">
        <f t="shared" si="3539"/>
        <v>910.49283000000014</v>
      </c>
      <c r="GG154" s="310">
        <f t="shared" si="3540"/>
        <v>899.17698499999995</v>
      </c>
      <c r="GH154" s="310">
        <f t="shared" si="3541"/>
        <v>900.53230899999994</v>
      </c>
      <c r="GI154" s="310">
        <f t="shared" si="3542"/>
        <v>902.29822899999999</v>
      </c>
      <c r="GJ154" s="310">
        <f t="shared" si="3543"/>
        <v>900.77001200000007</v>
      </c>
      <c r="GK154" s="310">
        <f t="shared" si="3544"/>
        <v>898.38215100000002</v>
      </c>
      <c r="GL154" s="310">
        <f t="shared" si="3545"/>
        <v>904.81270499999982</v>
      </c>
      <c r="GM154" s="310">
        <f t="shared" si="3546"/>
        <v>906.9594219999999</v>
      </c>
    </row>
    <row r="155" spans="1:195" s="12" customFormat="1" ht="15">
      <c r="A155" s="247" t="s">
        <v>47</v>
      </c>
      <c r="B155" s="247"/>
      <c r="C155" s="247"/>
      <c r="D155" s="247"/>
      <c r="E155" s="247"/>
      <c r="F155" s="247"/>
      <c r="G155" s="247"/>
      <c r="H155" s="247"/>
      <c r="I155" s="247"/>
      <c r="J155" s="247"/>
      <c r="K155" s="247"/>
      <c r="L155" s="247"/>
      <c r="M155" s="310">
        <f t="shared" ref="M155" si="3547">SUM(B68:M68)</f>
        <v>756.12676734000001</v>
      </c>
      <c r="N155" s="310">
        <f t="shared" ref="N155" si="3548">SUM(C68:N68)</f>
        <v>766.09871267000005</v>
      </c>
      <c r="O155" s="310">
        <f t="shared" ref="O155" si="3549">SUM(D68:O68)</f>
        <v>771.07396499999993</v>
      </c>
      <c r="P155" s="310">
        <f t="shared" ref="P155" si="3550">SUM(E68:P68)</f>
        <v>778.09957799999995</v>
      </c>
      <c r="Q155" s="310">
        <f t="shared" ref="Q155" si="3551">SUM(F68:Q68)</f>
        <v>783.79072500000007</v>
      </c>
      <c r="R155" s="310">
        <f t="shared" ref="R155" si="3552">SUM(G68:R68)</f>
        <v>774.14585499999998</v>
      </c>
      <c r="S155" s="310">
        <f t="shared" ref="S155" si="3553">SUM(H68:S68)</f>
        <v>769.59745500000008</v>
      </c>
      <c r="T155" s="310">
        <f t="shared" ref="T155" si="3554">SUM(I68:T68)</f>
        <v>788.67116199999998</v>
      </c>
      <c r="U155" s="310">
        <f t="shared" ref="U155" si="3555">SUM(J68:U68)</f>
        <v>787.72799700000007</v>
      </c>
      <c r="V155" s="310">
        <f t="shared" ref="V155" si="3556">SUM(K68:V68)</f>
        <v>780.59126900000001</v>
      </c>
      <c r="W155" s="310">
        <f t="shared" ref="W155" si="3557">SUM(L68:W68)</f>
        <v>786.91388000000006</v>
      </c>
      <c r="X155" s="310">
        <f t="shared" ref="X155" si="3558">SUM(M68:X68)</f>
        <v>792.42737699999998</v>
      </c>
      <c r="Y155" s="310">
        <f t="shared" ref="Y155" si="3559">SUM(N68:Y68)</f>
        <v>791.56848900000011</v>
      </c>
      <c r="Z155" s="310">
        <f t="shared" ref="Z155" si="3560">SUM(O68:Z68)</f>
        <v>786.93567500000017</v>
      </c>
      <c r="AA155" s="310">
        <f t="shared" ref="AA155" si="3561">SUM(P68:AA68)</f>
        <v>788.11631499999987</v>
      </c>
      <c r="AB155" s="310">
        <f t="shared" ref="AB155" si="3562">SUM(Q68:AB68)</f>
        <v>780.75194599999998</v>
      </c>
      <c r="AC155" s="310">
        <f t="shared" ref="AC155" si="3563">SUM(R68:AC68)</f>
        <v>766.16179599999998</v>
      </c>
      <c r="AD155" s="310">
        <f t="shared" ref="AD155" si="3564">SUM(S68:AD68)</f>
        <v>766.06630299999995</v>
      </c>
      <c r="AE155" s="310">
        <f t="shared" ref="AE155" si="3565">SUM(T68:AE68)</f>
        <v>772.73644499999989</v>
      </c>
      <c r="AF155" s="310">
        <f t="shared" ref="AF155" si="3566">SUM(U68:AF68)</f>
        <v>749.91284999999993</v>
      </c>
      <c r="AG155" s="310">
        <f t="shared" ref="AG155" si="3567">SUM(V68:AG68)</f>
        <v>741.12473199999999</v>
      </c>
      <c r="AH155" s="310">
        <f t="shared" ref="AH155" si="3568">SUM(W68:AH68)</f>
        <v>751.31970200000001</v>
      </c>
      <c r="AI155" s="310">
        <f t="shared" ref="AI155" si="3569">SUM(X68:AI68)</f>
        <v>735.42283900000007</v>
      </c>
      <c r="AJ155" s="310">
        <f t="shared" ref="AJ155" si="3570">SUM(Y68:AJ68)</f>
        <v>730.02088300000003</v>
      </c>
      <c r="AK155" s="310">
        <f t="shared" ref="AK155" si="3571">SUM(Z68:AK68)</f>
        <v>726.83618600000011</v>
      </c>
      <c r="AL155" s="310">
        <f t="shared" ref="AL155" si="3572">SUM(AA68:AL68)</f>
        <v>722.34612000000004</v>
      </c>
      <c r="AM155" s="310">
        <f t="shared" ref="AM155" si="3573">SUM(AB68:AM68)</f>
        <v>723.82470799999999</v>
      </c>
      <c r="AN155" s="310">
        <f t="shared" ref="AN155" si="3574">SUM(AC68:AN68)</f>
        <v>727.04361500000005</v>
      </c>
      <c r="AO155" s="310">
        <f t="shared" ref="AO155" si="3575">SUM(AD68:AO68)</f>
        <v>726.16512799999998</v>
      </c>
      <c r="AP155" s="310">
        <f t="shared" ref="AP155" si="3576">SUM(AE68:AP68)</f>
        <v>736.43978700000002</v>
      </c>
      <c r="AQ155" s="310">
        <f t="shared" ref="AQ155" si="3577">SUM(AF68:AQ68)</f>
        <v>713.45836200000008</v>
      </c>
      <c r="AR155" s="310">
        <f t="shared" ref="AR155" si="3578">SUM(AG68:AR68)</f>
        <v>706.91382700000008</v>
      </c>
      <c r="AS155" s="310">
        <f t="shared" ref="AS155" si="3579">SUM(AH68:AS68)</f>
        <v>691.34216200000014</v>
      </c>
      <c r="AT155" s="310">
        <f t="shared" ref="AT155" si="3580">SUM(AI68:AT68)</f>
        <v>729.93382500000007</v>
      </c>
      <c r="AU155" s="310">
        <f t="shared" ref="AU155" si="3581">SUM(AJ68:AU68)</f>
        <v>709.71587000000011</v>
      </c>
      <c r="AV155" s="310">
        <f t="shared" ref="AV155" si="3582">SUM(AK68:AV68)</f>
        <v>688.41078700000003</v>
      </c>
      <c r="AW155" s="310">
        <f t="shared" ref="AW155" si="3583">SUM(AL68:AW68)</f>
        <v>734.6992479999999</v>
      </c>
      <c r="AX155" s="310">
        <f t="shared" ref="AX155" si="3584">SUM(AM68:AX68)</f>
        <v>726.64798699999994</v>
      </c>
      <c r="AY155" s="310">
        <f t="shared" ref="AY155" si="3585">SUM(AN68:AY68)</f>
        <v>716.49461500000007</v>
      </c>
      <c r="AZ155" s="310">
        <f t="shared" ref="AZ155" si="3586">SUM(AO68:AZ68)</f>
        <v>703.82718199999988</v>
      </c>
      <c r="BA155" s="310">
        <f t="shared" ref="BA155" si="3587">SUM(AP68:BA68)</f>
        <v>703.76377200000002</v>
      </c>
      <c r="BB155" s="310">
        <f t="shared" ref="BB155" si="3588">SUM(AQ68:BB68)</f>
        <v>693.26278599999989</v>
      </c>
      <c r="BC155" s="310">
        <f t="shared" ref="BC155" si="3589">SUM(AR68:BC68)</f>
        <v>692.40895699999999</v>
      </c>
      <c r="BD155" s="310">
        <f t="shared" ref="BD155" si="3590">SUM(AS68:BD68)</f>
        <v>717.97951399999988</v>
      </c>
      <c r="BE155" s="310">
        <f t="shared" ref="BE155" si="3591">SUM(AT68:BE68)</f>
        <v>701.907781</v>
      </c>
      <c r="BF155" s="310">
        <f t="shared" ref="BF155" si="3592">SUM(AU68:BF68)</f>
        <v>693.5979490000002</v>
      </c>
      <c r="BG155" s="310">
        <f t="shared" ref="BG155" si="3593">SUM(AV68:BG68)</f>
        <v>687.98831200000006</v>
      </c>
      <c r="BH155" s="310">
        <f t="shared" ref="BH155" si="3594">SUM(AW68:BH68)</f>
        <v>720.22796500000004</v>
      </c>
      <c r="BI155" s="310">
        <f t="shared" ref="BI155" si="3595">SUM(AX68:BI68)</f>
        <v>661.62955399999998</v>
      </c>
      <c r="BJ155" s="310">
        <f t="shared" ref="BJ155" si="3596">SUM(AY68:BJ68)</f>
        <v>664.262246</v>
      </c>
      <c r="BK155" s="310">
        <f t="shared" ref="BK155" si="3597">SUM(AZ68:BK68)</f>
        <v>659.63690699999995</v>
      </c>
      <c r="BL155" s="310">
        <f t="shared" ref="BL155" si="3598">SUM(BA68:BL68)</f>
        <v>657.94329599999992</v>
      </c>
      <c r="BM155" s="310">
        <f t="shared" ref="BM155" si="3599">SUM(BB68:BM68)</f>
        <v>656.80373200000008</v>
      </c>
      <c r="BN155" s="310">
        <f t="shared" ref="BN155" si="3600">SUM(BC68:BN68)</f>
        <v>650.05102700000009</v>
      </c>
      <c r="BO155" s="310">
        <f t="shared" ref="BO155" si="3601">SUM(BD68:BO68)</f>
        <v>657.22195000000011</v>
      </c>
      <c r="BP155" s="310">
        <f t="shared" ref="BP155" si="3602">SUM(BE68:BP68)</f>
        <v>606.06053500000007</v>
      </c>
      <c r="BQ155" s="310">
        <f t="shared" ref="BQ155" si="3603">SUM(BF68:BQ68)</f>
        <v>650.73809300000005</v>
      </c>
      <c r="BR155" s="310">
        <f t="shared" ref="BR155" si="3604">SUM(BG68:BR68)</f>
        <v>615.02952400000015</v>
      </c>
      <c r="BS155" s="310">
        <f t="shared" ref="BS155" si="3605">SUM(BH68:BS68)</f>
        <v>630.8838780000001</v>
      </c>
      <c r="BT155" s="310">
        <f t="shared" ref="BT155" si="3606">SUM(BI68:BT68)</f>
        <v>607.0677750000001</v>
      </c>
      <c r="BU155" s="310">
        <f t="shared" ref="BU155" si="3607">SUM(BJ68:BU68)</f>
        <v>609.06845199999998</v>
      </c>
      <c r="BV155" s="310">
        <f t="shared" ref="BV155" si="3608">SUM(BK68:BV68)</f>
        <v>597.59511699999996</v>
      </c>
      <c r="BW155" s="310">
        <f t="shared" ref="BW155" si="3609">SUM(BL68:BW68)</f>
        <v>604.12180099999989</v>
      </c>
      <c r="BX155" s="310">
        <f t="shared" ref="BX155" si="3610">SUM(BM68:BX68)</f>
        <v>592.97638199999994</v>
      </c>
      <c r="BY155" s="310">
        <f t="shared" ref="BY155" si="3611">SUM(BN68:BY68)</f>
        <v>617.82700399999999</v>
      </c>
      <c r="BZ155" s="310">
        <f t="shared" ref="BZ155" si="3612">SUM(BO68:BZ68)</f>
        <v>625.64361199999985</v>
      </c>
      <c r="CA155" s="310">
        <f t="shared" ref="CA155" si="3613">SUM(BP68:CA68)</f>
        <v>642.47361099999989</v>
      </c>
      <c r="CB155" s="310">
        <f t="shared" ref="CB155" si="3614">SUM(BQ68:CB68)</f>
        <v>670.02879800000005</v>
      </c>
      <c r="CC155" s="310">
        <f t="shared" ref="CC155" si="3615">SUM(BR68:CC68)</f>
        <v>659.24254000000008</v>
      </c>
      <c r="CD155" s="310">
        <f t="shared" ref="CD155" si="3616">SUM(BS68:CD68)</f>
        <v>670.27597000000003</v>
      </c>
      <c r="CE155" s="310">
        <f t="shared" ref="CE155" si="3617">SUM(BT68:CE68)</f>
        <v>690.76018699999997</v>
      </c>
      <c r="CF155" s="310">
        <f t="shared" ref="CF155" si="3618">SUM(BU68:CF68)</f>
        <v>703.44783899999993</v>
      </c>
      <c r="CG155" s="310">
        <f t="shared" ref="CG155" si="3619">SUM(BV68:CG68)</f>
        <v>714.1218439999999</v>
      </c>
      <c r="CH155" s="310">
        <f t="shared" ref="CH155" si="3620">SUM(BW68:CH68)</f>
        <v>732.01030500000002</v>
      </c>
      <c r="CI155" s="310">
        <f t="shared" ref="CI155" si="3621">SUM(BX68:CI68)</f>
        <v>738.33077200000002</v>
      </c>
      <c r="CJ155" s="310">
        <f t="shared" ref="CJ155" si="3622">SUM(BY68:CJ68)</f>
        <v>763.10152500000004</v>
      </c>
      <c r="CK155" s="310">
        <f t="shared" ref="CK155" si="3623">SUM(BZ68:CK68)</f>
        <v>747.67620799999986</v>
      </c>
      <c r="CL155" s="310">
        <f t="shared" ref="CL155" si="3624">SUM(CA68:CL68)</f>
        <v>749.51336100000003</v>
      </c>
      <c r="CM155" s="310">
        <f t="shared" ref="CM155" si="3625">SUM(CB68:CM68)</f>
        <v>748.62406599999997</v>
      </c>
      <c r="CN155" s="310">
        <f t="shared" ref="CN155" si="3626">SUM(CC68:CN68)</f>
        <v>756.03562699999998</v>
      </c>
      <c r="CO155" s="310">
        <f t="shared" ref="CO155" si="3627">SUM(CD68:CO68)</f>
        <v>750.12793499999998</v>
      </c>
      <c r="CP155" s="310">
        <f t="shared" ref="CP155" si="3628">SUM(CE68:CP68)</f>
        <v>748.79074100000003</v>
      </c>
      <c r="CQ155" s="310">
        <f t="shared" ref="CQ155" si="3629">SUM(CF68:CQ68)</f>
        <v>734.92849200000001</v>
      </c>
      <c r="CR155" s="310">
        <f t="shared" ref="CR155" si="3630">SUM(CG68:CR68)</f>
        <v>736.73873349999997</v>
      </c>
      <c r="CS155" s="310">
        <f t="shared" ref="CS155" si="3631">SUM(CH68:CS68)</f>
        <v>734.94741299999998</v>
      </c>
      <c r="CT155" s="310">
        <f t="shared" ref="CT155" si="3632">SUM(CI68:CT68)</f>
        <v>731.52282100000002</v>
      </c>
      <c r="CU155" s="310">
        <f t="shared" ref="CU155" si="3633">SUM(CJ68:CU68)</f>
        <v>733.3328469999999</v>
      </c>
      <c r="CV155" s="310">
        <f t="shared" ref="CV155" si="3634">SUM(CK68:CV68)</f>
        <v>731.64792699999987</v>
      </c>
      <c r="CW155" s="310">
        <f t="shared" ref="CW155" si="3635">SUM(CL68:CW68)</f>
        <v>726.82901199999992</v>
      </c>
      <c r="CX155" s="310">
        <f t="shared" ref="CX155" si="3636">SUM(CM68:CX68)</f>
        <v>733.48575500000004</v>
      </c>
      <c r="CY155" s="310">
        <f t="shared" ref="CY155" si="3637">SUM(CN68:CY68)</f>
        <v>729.57053500000006</v>
      </c>
      <c r="CZ155" s="310">
        <f t="shared" ref="CZ155" si="3638">SUM(CO68:CZ68)</f>
        <v>721.31010500000014</v>
      </c>
      <c r="DA155" s="310">
        <f t="shared" ref="DA155" si="3639">SUM(CP68:DA68)</f>
        <v>721.37699000000009</v>
      </c>
      <c r="DB155" s="310">
        <f t="shared" ref="DB155" si="3640">SUM(CQ68:DB68)</f>
        <v>720.48712799999998</v>
      </c>
      <c r="DC155" s="310">
        <f t="shared" ref="DC155" si="3641">SUM(CR68:DC68)</f>
        <v>721.45936099999994</v>
      </c>
      <c r="DD155" s="310">
        <f t="shared" ref="DD155" si="3642">SUM(CS68:DD68)</f>
        <v>724.01967149999996</v>
      </c>
      <c r="DE155" s="310">
        <f t="shared" ref="DE155" si="3643">SUM(CT68:DE68)</f>
        <v>723.95435600000008</v>
      </c>
      <c r="DF155" s="310">
        <f t="shared" ref="DF155" si="3644">SUM(CU68:DF68)</f>
        <v>725.07350099999996</v>
      </c>
      <c r="DG155" s="310">
        <f t="shared" ref="DG155" si="3645">SUM(CV68:DG68)</f>
        <v>724.302459</v>
      </c>
      <c r="DH155" s="310">
        <f t="shared" ref="DH155" si="3646">SUM(CW68:DH68)</f>
        <v>719.65096399999993</v>
      </c>
      <c r="DI155" s="310">
        <f t="shared" ref="DI155" si="3647">SUM(CX68:DI68)</f>
        <v>720.2477090000001</v>
      </c>
      <c r="DJ155" s="310">
        <f t="shared" ref="DJ155" si="3648">SUM(CY68:DJ68)</f>
        <v>719.14563200000009</v>
      </c>
      <c r="DK155" s="310">
        <f t="shared" ref="DK155" si="3649">SUM(CZ68:DK68)</f>
        <v>726.48547200000007</v>
      </c>
      <c r="DL155" s="310">
        <f t="shared" ref="DL155" si="3650">SUM(DA68:DL68)</f>
        <v>727.76278300000001</v>
      </c>
      <c r="DM155" s="310">
        <f t="shared" ref="DM155" si="3651">SUM(DB68:DM68)</f>
        <v>717.76247799999987</v>
      </c>
      <c r="DN155" s="310">
        <f t="shared" ref="DN155" si="3652">SUM(DC68:DN68)</f>
        <v>728.49812199999997</v>
      </c>
      <c r="DO155" s="310">
        <f t="shared" ref="DO155" si="3653">SUM(DD68:DO68)</f>
        <v>732.90697199999988</v>
      </c>
      <c r="DP155" s="310">
        <f t="shared" ref="DP155" si="3654">SUM(DE68:DP68)</f>
        <v>728.37482899999986</v>
      </c>
      <c r="DQ155" s="310">
        <f t="shared" ref="DQ155" si="3655">SUM(DF68:DQ68)</f>
        <v>730.23893899999996</v>
      </c>
      <c r="DR155" s="310">
        <f t="shared" ref="DR155" si="3656">SUM(DG68:DR68)</f>
        <v>735.35920799999997</v>
      </c>
      <c r="DS155" s="310">
        <f t="shared" ref="DS155" si="3657">SUM(DH68:DS68)</f>
        <v>737.13016899999991</v>
      </c>
      <c r="DT155" s="310">
        <f t="shared" ref="DT155" si="3658">SUM(DI68:DT68)</f>
        <v>743.37428299999999</v>
      </c>
      <c r="DU155" s="310">
        <f t="shared" ref="DU155" si="3659">SUM(DJ68:DU68)</f>
        <v>748.8666649999999</v>
      </c>
      <c r="DV155" s="310">
        <f t="shared" ref="DV155" si="3660">SUM(DK68:DV68)</f>
        <v>746.60661200000004</v>
      </c>
      <c r="DW155" s="310">
        <f t="shared" ref="DW155" si="3661">SUM(DL68:DW68)</f>
        <v>742.53811999999994</v>
      </c>
      <c r="DX155" s="310">
        <f t="shared" ref="DX155" si="3662">SUM(DM68:DX68)</f>
        <v>744.41669700000011</v>
      </c>
      <c r="DY155" s="310">
        <f t="shared" ref="DY155" si="3663">SUM(DN68:DY68)</f>
        <v>756.55708400000003</v>
      </c>
      <c r="DZ155" s="310">
        <f t="shared" ref="DZ155" si="3664">SUM(DO68:DZ68)</f>
        <v>755.43133400000011</v>
      </c>
      <c r="EA155" s="310">
        <f t="shared" ref="EA155" si="3665">SUM(DP68:EA68)</f>
        <v>752.2091640000001</v>
      </c>
      <c r="EB155" s="310">
        <f t="shared" ref="EB155" si="3666">SUM(DQ68:EB68)</f>
        <v>750.27034900000001</v>
      </c>
      <c r="EC155" s="310">
        <f t="shared" ref="EC155" si="3667">SUM(DR68:EC68)</f>
        <v>749.22674600000005</v>
      </c>
      <c r="ED155" s="310">
        <f t="shared" ref="ED155" si="3668">SUM(DS68:ED68)</f>
        <v>746.19305299999985</v>
      </c>
      <c r="EE155" s="310">
        <f t="shared" ref="EE155" si="3669">SUM(DT68:EE68)</f>
        <v>736.58512100000007</v>
      </c>
      <c r="EF155" s="310">
        <f t="shared" ref="EF155" si="3670">SUM(DU68:EF68)</f>
        <v>734.45012199999996</v>
      </c>
      <c r="EG155" s="310">
        <f t="shared" ref="EG155" si="3671">SUM(DV68:EG68)</f>
        <v>730.74990200000002</v>
      </c>
      <c r="EH155" s="310">
        <f t="shared" ref="EH155" si="3672">SUM(DW68:EH68)</f>
        <v>733.06354799999997</v>
      </c>
      <c r="EI155" s="310">
        <f t="shared" ref="EI155" si="3673">SUM(DX68:EI68)</f>
        <v>729.8418069999999</v>
      </c>
      <c r="EJ155" s="310">
        <f t="shared" ref="EJ155" si="3674">SUM(DY68:EJ68)</f>
        <v>730.81850099999997</v>
      </c>
      <c r="EK155" s="310">
        <f t="shared" ref="EK155" si="3675">SUM(DZ68:EK68)</f>
        <v>726.65284099999997</v>
      </c>
      <c r="EL155" s="310">
        <f t="shared" ref="EL155" si="3676">SUM(EA68:EL68)</f>
        <v>720.934485</v>
      </c>
      <c r="EM155" s="310">
        <f t="shared" ref="EM155" si="3677">SUM(EB68:EM68)</f>
        <v>726.52505300000007</v>
      </c>
      <c r="EN155" s="310">
        <f t="shared" ref="EN155" si="3678">SUM(EC68:EN68)</f>
        <v>725.675299</v>
      </c>
      <c r="EO155" s="310">
        <f t="shared" ref="EO155" si="3679">SUM(ED68:EO68)</f>
        <v>726.83462800000007</v>
      </c>
      <c r="EP155" s="310">
        <f t="shared" ref="EP155" si="3680">SUM(EE68:EP68)</f>
        <v>726.78612800000008</v>
      </c>
      <c r="EQ155" s="310">
        <f t="shared" ref="EQ155" si="3681">SUM(EF68:EQ68)</f>
        <v>729.110365</v>
      </c>
      <c r="ER155" s="310">
        <f t="shared" ref="ER155" si="3682">SUM(EG68:ER68)</f>
        <v>727.10863000000006</v>
      </c>
      <c r="ES155" s="310">
        <f t="shared" ref="ES155" si="3683">SUM(EH68:ES68)</f>
        <v>730.11456700000008</v>
      </c>
      <c r="ET155" s="310">
        <f t="shared" ref="ET155" si="3684">SUM(EI68:ET68)</f>
        <v>721.78146000000004</v>
      </c>
      <c r="EU155" s="310">
        <f t="shared" ref="EU155" si="3685">SUM(EJ68:EU68)</f>
        <v>725.13959599999998</v>
      </c>
      <c r="EV155" s="310">
        <f t="shared" ref="EV155" si="3686">SUM(EK68:EV68)</f>
        <v>724.17471599999988</v>
      </c>
      <c r="EW155" s="310">
        <f t="shared" ref="EW155" si="3687">SUM(EL68:EW68)</f>
        <v>726.35568099999989</v>
      </c>
      <c r="EX155" s="310">
        <f t="shared" ref="EX155" si="3688">SUM(EM68:EX68)</f>
        <v>730.37077499999998</v>
      </c>
      <c r="EY155" s="310">
        <f t="shared" ref="EY155" si="3689">SUM(EN68:EY68)</f>
        <v>726.82643300000007</v>
      </c>
      <c r="EZ155" s="310">
        <f t="shared" ref="EZ155" si="3690">SUM(EO68:EZ68)</f>
        <v>731.88718600000004</v>
      </c>
      <c r="FA155" s="310">
        <f t="shared" ref="FA155" si="3691">SUM(EP68:FA68)</f>
        <v>732.11192300000005</v>
      </c>
      <c r="FB155" s="310">
        <f t="shared" ref="FB155" si="3692">SUM(EQ68:FB68)</f>
        <v>732.07813600000009</v>
      </c>
      <c r="FC155" s="310">
        <f t="shared" ref="FC155" si="3693">SUM(ER68:FC68)</f>
        <v>735.41114500000015</v>
      </c>
      <c r="FD155" s="310">
        <f t="shared" ref="FD155" si="3694">SUM(ES68:FD68)</f>
        <v>736.77851699999997</v>
      </c>
      <c r="FE155" s="310">
        <f t="shared" ref="FE155" si="3695">SUM(ET68:FE68)</f>
        <v>734.92728899999997</v>
      </c>
      <c r="FF155" s="310">
        <f t="shared" ref="FF155" si="3696">SUM(EU68:FF68)</f>
        <v>741.22029199999997</v>
      </c>
      <c r="FG155" s="310">
        <f t="shared" ref="FG155" si="3697">SUM(EV68:FG68)</f>
        <v>743.91085899999996</v>
      </c>
      <c r="FH155" s="310">
        <f t="shared" ref="FH155" si="3698">SUM(EW68:FH68)</f>
        <v>748.76798099999996</v>
      </c>
      <c r="FI155" s="310">
        <f t="shared" ref="FI155" si="3699">SUM(EX68:FI68)</f>
        <v>759.17824799999994</v>
      </c>
      <c r="FJ155" s="310">
        <f t="shared" ref="FJ155" si="3700">SUM(EY68:FJ68)</f>
        <v>752.78378599999996</v>
      </c>
      <c r="FK155" s="310">
        <f t="shared" ref="FK155" si="3701">SUM(EZ68:FK68)</f>
        <v>750.39360600000009</v>
      </c>
      <c r="FL155" s="310">
        <f t="shared" ref="FL155" si="3702">SUM(FA68:FL68)</f>
        <v>747.94678199999998</v>
      </c>
      <c r="FM155" s="310">
        <f t="shared" ref="FM155" si="3703">SUM(FB68:FM68)</f>
        <v>744.58350399999995</v>
      </c>
      <c r="FN155" s="310">
        <f t="shared" ref="FN155" si="3704">SUM(FC68:FN68)</f>
        <v>745.61193000000003</v>
      </c>
      <c r="FO155" s="310">
        <f t="shared" ref="FO155" si="3705">SUM(FD68:FO68)</f>
        <v>744.76928999999996</v>
      </c>
      <c r="FP155" s="310">
        <f t="shared" ref="FP155" si="3706">SUM(FE68:FP68)</f>
        <v>744.02724499999999</v>
      </c>
      <c r="FQ155" s="310">
        <f t="shared" ref="FQ155" si="3707">SUM(FF68:FQ68)</f>
        <v>738.42310299999997</v>
      </c>
      <c r="FR155" s="310">
        <f t="shared" ref="FR155" si="3708">SUM(FG68:FR68)</f>
        <v>733.53461200000004</v>
      </c>
      <c r="FS155" s="310">
        <f t="shared" ref="FS155" si="3709">SUM(FH68:FS68)</f>
        <v>727.72462500000006</v>
      </c>
      <c r="FT155" s="310">
        <f t="shared" ref="FT155" si="3710">SUM(FI68:FT68)</f>
        <v>718.51040274672152</v>
      </c>
      <c r="FU155" s="310">
        <f t="shared" ref="FU155" si="3711">SUM(FJ68:FU68)</f>
        <v>707.54246674672152</v>
      </c>
      <c r="FV155" s="310">
        <f t="shared" ref="FV155" si="3712">SUM(FK68:FV68)</f>
        <v>717.68664274672142</v>
      </c>
      <c r="FW155" s="310">
        <f t="shared" ref="FW155" si="3713">SUM(FL68:FW68)</f>
        <v>718.6998937467215</v>
      </c>
      <c r="FX155" s="310">
        <f t="shared" ref="FX155" si="3714">SUM(FM68:FX68)</f>
        <v>722.30180574672136</v>
      </c>
      <c r="FY155" s="310">
        <f t="shared" ref="FY155" si="3715">SUM(FN68:FY68)</f>
        <v>715.72647374672135</v>
      </c>
      <c r="FZ155" s="310">
        <f t="shared" ref="FZ155" si="3716">SUM(FO68:FZ68)</f>
        <v>711.30832174672128</v>
      </c>
      <c r="GA155" s="310">
        <f t="shared" ref="GA155:GE155" si="3717">SUM(FP68:GA68)</f>
        <v>712.78370074672148</v>
      </c>
      <c r="GB155" s="310">
        <f t="shared" si="3717"/>
        <v>723.1566492467216</v>
      </c>
      <c r="GC155" s="310">
        <f t="shared" si="3717"/>
        <v>706.58890974672147</v>
      </c>
      <c r="GD155" s="310">
        <f t="shared" si="3717"/>
        <v>677.3829317467214</v>
      </c>
      <c r="GE155" s="310">
        <f t="shared" si="3717"/>
        <v>657.4565957467214</v>
      </c>
      <c r="GF155" s="310">
        <f t="shared" ref="GF155" si="3718">SUM(FU68:GF68)</f>
        <v>647.04493400000001</v>
      </c>
      <c r="GG155" s="310">
        <f t="shared" ref="GG155" si="3719">SUM(FV68:GG68)</f>
        <v>655.24994600000002</v>
      </c>
      <c r="GH155" s="310">
        <f t="shared" ref="GH155" si="3720">SUM(FW68:GH68)</f>
        <v>637.93728099999998</v>
      </c>
      <c r="GI155" s="310">
        <f t="shared" ref="GI155" si="3721">SUM(FX68:GI68)</f>
        <v>641.35679600000014</v>
      </c>
      <c r="GJ155" s="310">
        <f t="shared" ref="GJ155" si="3722">SUM(FY68:GJ68)</f>
        <v>639.80121299999996</v>
      </c>
      <c r="GK155" s="310">
        <f t="shared" ref="GK155" si="3723">SUM(FZ68:GK68)</f>
        <v>653.03162099999997</v>
      </c>
      <c r="GL155" s="310">
        <f t="shared" ref="GL155" si="3724">SUM(GA68:GL68)</f>
        <v>658.08744200000001</v>
      </c>
      <c r="GM155" s="310">
        <f t="shared" ref="GM155" si="3725">SUM(GB68:GM68)</f>
        <v>657.72331199999996</v>
      </c>
    </row>
    <row r="156" spans="1:195" s="12" customFormat="1" ht="15">
      <c r="A156" s="247"/>
      <c r="B156" s="247"/>
      <c r="C156" s="247"/>
      <c r="D156" s="247"/>
      <c r="E156" s="247"/>
      <c r="F156" s="247"/>
      <c r="G156" s="247"/>
      <c r="H156" s="247"/>
      <c r="I156" s="247"/>
      <c r="J156" s="247"/>
      <c r="K156" s="247"/>
      <c r="L156" s="247"/>
      <c r="M156" s="310"/>
      <c r="N156" s="310"/>
      <c r="O156" s="310"/>
      <c r="P156" s="310"/>
      <c r="Q156" s="310"/>
      <c r="R156" s="310"/>
      <c r="S156" s="310"/>
      <c r="T156" s="310"/>
      <c r="U156" s="310"/>
      <c r="V156" s="310"/>
      <c r="W156" s="310"/>
      <c r="X156" s="310"/>
      <c r="Y156" s="310"/>
      <c r="Z156" s="310"/>
      <c r="AA156" s="310"/>
      <c r="AB156" s="310"/>
      <c r="AC156" s="310"/>
      <c r="AD156" s="310"/>
      <c r="AE156" s="310"/>
      <c r="AF156" s="310"/>
      <c r="AG156" s="310"/>
      <c r="AH156" s="310"/>
      <c r="AI156" s="310"/>
      <c r="AJ156" s="310"/>
      <c r="AK156" s="310"/>
      <c r="AL156" s="310"/>
      <c r="AM156" s="310"/>
      <c r="AN156" s="310"/>
      <c r="AO156" s="310"/>
      <c r="AP156" s="310"/>
      <c r="AQ156" s="310"/>
      <c r="AR156" s="310"/>
      <c r="AS156" s="310"/>
      <c r="AT156" s="310"/>
      <c r="AU156" s="310"/>
      <c r="AV156" s="310"/>
      <c r="AW156" s="310"/>
      <c r="AX156" s="310"/>
      <c r="AY156" s="310"/>
      <c r="AZ156" s="310"/>
      <c r="BA156" s="310"/>
      <c r="BB156" s="310"/>
      <c r="BC156" s="310"/>
      <c r="BD156" s="310"/>
      <c r="BE156" s="310"/>
      <c r="BF156" s="310"/>
      <c r="BG156" s="310"/>
      <c r="BH156" s="310"/>
      <c r="BI156" s="310"/>
      <c r="BJ156" s="310"/>
      <c r="BK156" s="310"/>
      <c r="BL156" s="310"/>
      <c r="BM156" s="310"/>
      <c r="BN156" s="310"/>
      <c r="BO156" s="310"/>
      <c r="BP156" s="310"/>
      <c r="BQ156" s="310"/>
      <c r="BR156" s="310"/>
      <c r="BS156" s="310"/>
      <c r="BT156" s="310"/>
      <c r="BU156" s="310"/>
      <c r="BV156" s="310"/>
      <c r="BW156" s="310"/>
      <c r="BX156" s="310"/>
      <c r="BY156" s="310"/>
      <c r="BZ156" s="310"/>
      <c r="CA156" s="310"/>
      <c r="CB156" s="310"/>
      <c r="CC156" s="310"/>
      <c r="CD156" s="310"/>
      <c r="CE156" s="310"/>
      <c r="CF156" s="310"/>
      <c r="CG156" s="310"/>
      <c r="CH156" s="310"/>
      <c r="CI156" s="310"/>
      <c r="CJ156" s="310"/>
      <c r="CK156" s="310"/>
      <c r="CL156" s="310"/>
      <c r="CM156" s="310"/>
      <c r="CN156" s="310"/>
      <c r="CO156" s="310"/>
      <c r="CP156" s="310"/>
      <c r="CQ156" s="310"/>
      <c r="CR156" s="310"/>
      <c r="CS156" s="310"/>
      <c r="CT156" s="310"/>
      <c r="CU156" s="310"/>
      <c r="CV156" s="310"/>
      <c r="CW156" s="310"/>
      <c r="CX156" s="310"/>
      <c r="CY156" s="310"/>
      <c r="CZ156" s="310"/>
      <c r="DA156" s="310"/>
      <c r="DB156" s="310"/>
      <c r="DC156" s="310"/>
      <c r="DD156" s="310"/>
      <c r="DE156" s="310"/>
      <c r="DF156" s="310"/>
      <c r="DG156" s="310"/>
      <c r="DH156" s="310"/>
      <c r="DI156" s="310"/>
      <c r="DJ156" s="310"/>
      <c r="DK156" s="310"/>
      <c r="DL156" s="310"/>
      <c r="DM156" s="310"/>
      <c r="DN156" s="310"/>
      <c r="DO156" s="310"/>
      <c r="DP156" s="310"/>
      <c r="DQ156" s="310"/>
      <c r="DR156" s="310"/>
      <c r="DS156" s="310"/>
      <c r="DT156" s="310"/>
      <c r="DU156" s="310"/>
      <c r="DV156" s="310"/>
      <c r="DW156" s="310"/>
      <c r="DX156" s="310"/>
      <c r="DY156" s="310"/>
      <c r="DZ156" s="310"/>
      <c r="EA156" s="310"/>
      <c r="EB156" s="310"/>
      <c r="EC156" s="310"/>
      <c r="ED156" s="310"/>
      <c r="EE156" s="310"/>
      <c r="EF156" s="310"/>
      <c r="EG156" s="310"/>
      <c r="EH156" s="310"/>
      <c r="EI156" s="310"/>
      <c r="EJ156" s="310"/>
      <c r="EK156" s="310"/>
      <c r="EL156" s="310"/>
      <c r="EM156" s="310"/>
      <c r="EN156" s="310"/>
      <c r="EO156" s="310"/>
      <c r="EP156" s="310"/>
      <c r="EQ156" s="310"/>
      <c r="ER156" s="310"/>
      <c r="ES156" s="310"/>
      <c r="ET156" s="310"/>
      <c r="EU156" s="310"/>
      <c r="EV156" s="310"/>
      <c r="EW156" s="310"/>
      <c r="EX156" s="310"/>
      <c r="EY156" s="310"/>
      <c r="EZ156" s="310"/>
      <c r="FA156" s="310"/>
      <c r="FB156" s="310"/>
      <c r="FC156" s="310"/>
      <c r="FD156" s="310"/>
      <c r="FE156" s="310"/>
      <c r="FF156" s="310"/>
      <c r="FG156" s="310"/>
      <c r="FH156" s="310"/>
      <c r="FI156" s="310"/>
      <c r="FJ156" s="310"/>
      <c r="FK156" s="310"/>
      <c r="FL156" s="310"/>
      <c r="FM156" s="310"/>
      <c r="FN156" s="310"/>
      <c r="FO156" s="310"/>
      <c r="FP156" s="310"/>
      <c r="FQ156" s="310"/>
      <c r="FR156" s="310"/>
      <c r="FS156" s="310"/>
      <c r="FT156" s="310"/>
      <c r="FU156" s="310"/>
      <c r="FV156" s="310"/>
      <c r="FW156" s="310"/>
      <c r="FX156" s="310"/>
      <c r="FY156" s="310"/>
      <c r="FZ156" s="310"/>
      <c r="GA156" s="310"/>
      <c r="GB156" s="310"/>
      <c r="GC156" s="310"/>
      <c r="GD156" s="310"/>
      <c r="GE156" s="310"/>
      <c r="GF156" s="310"/>
      <c r="GG156" s="310"/>
      <c r="GH156" s="310"/>
      <c r="GI156" s="310"/>
      <c r="GJ156" s="310"/>
      <c r="GK156" s="310"/>
      <c r="GL156" s="310"/>
      <c r="GM156" s="310"/>
    </row>
    <row r="157" spans="1:195" s="12" customFormat="1" ht="15">
      <c r="A157" s="247" t="s">
        <v>42</v>
      </c>
      <c r="B157" s="247"/>
      <c r="C157" s="247"/>
      <c r="D157" s="247"/>
      <c r="E157" s="247"/>
      <c r="F157" s="247"/>
      <c r="G157" s="247"/>
      <c r="H157" s="247"/>
      <c r="I157" s="247"/>
      <c r="J157" s="247"/>
      <c r="K157" s="247"/>
      <c r="L157" s="247"/>
      <c r="M157" s="310">
        <f>SUM(B63:M63)</f>
        <v>175.40380500000001</v>
      </c>
      <c r="N157" s="310">
        <f t="shared" ref="N157:N158" si="3726">SUM(C63:N63)</f>
        <v>175.18706700000001</v>
      </c>
      <c r="O157" s="310">
        <f t="shared" ref="O157:O158" si="3727">SUM(D63:O63)</f>
        <v>174.13512199999997</v>
      </c>
      <c r="P157" s="310">
        <f t="shared" ref="P157:P158" si="3728">SUM(E63:P63)</f>
        <v>176.44860199999997</v>
      </c>
      <c r="Q157" s="310">
        <f t="shared" ref="Q157:Q158" si="3729">SUM(F63:Q63)</f>
        <v>177.93576200000001</v>
      </c>
      <c r="R157" s="310">
        <f t="shared" ref="R157:R158" si="3730">SUM(G63:R63)</f>
        <v>176.05809199999999</v>
      </c>
      <c r="S157" s="310">
        <f t="shared" ref="S157:S158" si="3731">SUM(H63:S63)</f>
        <v>176.553788</v>
      </c>
      <c r="T157" s="310">
        <f t="shared" ref="T157:T158" si="3732">SUM(I63:T63)</f>
        <v>177.34608700000001</v>
      </c>
      <c r="U157" s="310">
        <f t="shared" ref="U157:U158" si="3733">SUM(J63:U63)</f>
        <v>176.56295700000001</v>
      </c>
      <c r="V157" s="310">
        <f t="shared" ref="V157:V158" si="3734">SUM(K63:V63)</f>
        <v>176.511482</v>
      </c>
      <c r="W157" s="310">
        <f t="shared" ref="W157:W158" si="3735">SUM(L63:W63)</f>
        <v>176.47482399999998</v>
      </c>
      <c r="X157" s="310">
        <f t="shared" ref="X157:X158" si="3736">SUM(M63:X63)</f>
        <v>177.15355</v>
      </c>
      <c r="Y157" s="310">
        <f t="shared" ref="Y157:Y158" si="3737">SUM(N63:Y63)</f>
        <v>176.587864</v>
      </c>
      <c r="Z157" s="310">
        <f t="shared" ref="Z157:Z158" si="3738">SUM(O63:Z63)</f>
        <v>176.38796200000002</v>
      </c>
      <c r="AA157" s="310">
        <f t="shared" ref="AA157:AA158" si="3739">SUM(P63:AA63)</f>
        <v>178.48546900000002</v>
      </c>
      <c r="AB157" s="310">
        <f t="shared" ref="AB157:AB158" si="3740">SUM(Q63:AB63)</f>
        <v>180.412103</v>
      </c>
      <c r="AC157" s="310">
        <f t="shared" ref="AC157:AC158" si="3741">SUM(R63:AC63)</f>
        <v>177.42556100000002</v>
      </c>
      <c r="AD157" s="310">
        <f t="shared" ref="AD157:AD158" si="3742">SUM(S63:AD63)</f>
        <v>178.181949</v>
      </c>
      <c r="AE157" s="310">
        <f t="shared" ref="AE157:AE158" si="3743">SUM(T63:AE63)</f>
        <v>179.51394099999999</v>
      </c>
      <c r="AF157" s="310">
        <f t="shared" ref="AF157:AF158" si="3744">SUM(U63:AF63)</f>
        <v>179.70511199999999</v>
      </c>
      <c r="AG157" s="310">
        <f t="shared" ref="AG157:AG158" si="3745">SUM(V63:AG63)</f>
        <v>180.42063299999998</v>
      </c>
      <c r="AH157" s="310">
        <f t="shared" ref="AH157:AH158" si="3746">SUM(W63:AH63)</f>
        <v>180.91665599999999</v>
      </c>
      <c r="AI157" s="310">
        <f t="shared" ref="AI157:AI158" si="3747">SUM(X63:AI63)</f>
        <v>180.54595999999998</v>
      </c>
      <c r="AJ157" s="310">
        <f t="shared" ref="AJ157:AJ158" si="3748">SUM(Y63:AJ63)</f>
        <v>181.175434</v>
      </c>
      <c r="AK157" s="310">
        <f t="shared" ref="AK157:AK158" si="3749">SUM(Z63:AK63)</f>
        <v>182.58555900000002</v>
      </c>
      <c r="AL157" s="310">
        <f t="shared" ref="AL157:AL158" si="3750">SUM(AA63:AL63)</f>
        <v>181.13745800000001</v>
      </c>
      <c r="AM157" s="310">
        <f t="shared" ref="AM157:AM158" si="3751">SUM(AB63:AM63)</f>
        <v>182.95918799999998</v>
      </c>
      <c r="AN157" s="310">
        <f t="shared" ref="AN157:AN158" si="3752">SUM(AC63:AN63)</f>
        <v>179.47932299999999</v>
      </c>
      <c r="AO157" s="310">
        <f t="shared" ref="AO157:AO158" si="3753">SUM(AD63:AO63)</f>
        <v>180.169747</v>
      </c>
      <c r="AP157" s="310">
        <f t="shared" ref="AP157:AP158" si="3754">SUM(AE63:AP63)</f>
        <v>179.03598499999998</v>
      </c>
      <c r="AQ157" s="310">
        <f t="shared" ref="AQ157:AQ158" si="3755">SUM(AF63:AQ63)</f>
        <v>180.57292700000002</v>
      </c>
      <c r="AR157" s="310">
        <f t="shared" ref="AR157:AR158" si="3756">SUM(AG63:AR63)</f>
        <v>177.65206699999999</v>
      </c>
      <c r="AS157" s="310">
        <f t="shared" ref="AS157:AS158" si="3757">SUM(AH63:AS63)</f>
        <v>177.82511599999998</v>
      </c>
      <c r="AT157" s="310">
        <f t="shared" ref="AT157:AT158" si="3758">SUM(AI63:AT63)</f>
        <v>177.476832</v>
      </c>
      <c r="AU157" s="310">
        <f t="shared" ref="AU157:AU158" si="3759">SUM(AJ63:AU63)</f>
        <v>177.759187</v>
      </c>
      <c r="AV157" s="310">
        <f t="shared" ref="AV157:AV158" si="3760">SUM(AK63:AV63)</f>
        <v>176.77940899999999</v>
      </c>
      <c r="AW157" s="310">
        <f t="shared" ref="AW157:AW158" si="3761">SUM(AL63:AW63)</f>
        <v>173.93758099999999</v>
      </c>
      <c r="AX157" s="310">
        <f t="shared" ref="AX157:AX158" si="3762">SUM(AM63:AX63)</f>
        <v>170.40164300000001</v>
      </c>
      <c r="AY157" s="310">
        <f t="shared" ref="AY157:AY158" si="3763">SUM(AN63:AY63)</f>
        <v>163.93195700000001</v>
      </c>
      <c r="AZ157" s="310">
        <f t="shared" ref="AZ157:AZ158" si="3764">SUM(AO63:AZ63)</f>
        <v>157.90884400000002</v>
      </c>
      <c r="BA157" s="310">
        <f t="shared" ref="BA157:BA158" si="3765">SUM(AP63:BA63)</f>
        <v>154.95748199999997</v>
      </c>
      <c r="BB157" s="310">
        <f t="shared" ref="BB157:BB158" si="3766">SUM(AQ63:BB63)</f>
        <v>151.57741000000001</v>
      </c>
      <c r="BC157" s="310">
        <f t="shared" ref="BC157:BC158" si="3767">SUM(AR63:BC63)</f>
        <v>144.59422800000002</v>
      </c>
      <c r="BD157" s="310">
        <f t="shared" ref="BD157:BD158" si="3768">SUM(AS63:BD63)</f>
        <v>142.05162200000001</v>
      </c>
      <c r="BE157" s="310">
        <f t="shared" ref="BE157:BE158" si="3769">SUM(AT63:BE63)</f>
        <v>137.91496900000001</v>
      </c>
      <c r="BF157" s="310">
        <f t="shared" ref="BF157:BF158" si="3770">SUM(AU63:BF63)</f>
        <v>135.71138399999998</v>
      </c>
      <c r="BG157" s="310">
        <f t="shared" ref="BG157:BG158" si="3771">SUM(AV63:BG63)</f>
        <v>132.10914200000002</v>
      </c>
      <c r="BH157" s="310">
        <f t="shared" ref="BH157:BH158" si="3772">SUM(AW63:BH63)</f>
        <v>130.23447000000002</v>
      </c>
      <c r="BI157" s="310">
        <f t="shared" ref="BI157:BI158" si="3773">SUM(AX63:BI63)</f>
        <v>130.29266699999999</v>
      </c>
      <c r="BJ157" s="310">
        <f t="shared" ref="BJ157:BJ158" si="3774">SUM(AY63:BJ63)</f>
        <v>132.57966100000002</v>
      </c>
      <c r="BK157" s="310">
        <f t="shared" ref="BK157:BK158" si="3775">SUM(AZ63:BK63)</f>
        <v>134.12428300000002</v>
      </c>
      <c r="BL157" s="310">
        <f t="shared" ref="BL157:BL158" si="3776">SUM(BA63:BL63)</f>
        <v>136.33862499999998</v>
      </c>
      <c r="BM157" s="310">
        <f t="shared" ref="BM157:BM158" si="3777">SUM(BB63:BM63)</f>
        <v>138.766593</v>
      </c>
      <c r="BN157" s="310">
        <f t="shared" ref="BN157:BN158" si="3778">SUM(BC63:BN63)</f>
        <v>140.53856200000001</v>
      </c>
      <c r="BO157" s="310">
        <f t="shared" ref="BO157:BO158" si="3779">SUM(BD63:BO63)</f>
        <v>141.64699199999998</v>
      </c>
      <c r="BP157" s="310">
        <f t="shared" ref="BP157:BP158" si="3780">SUM(BE63:BP63)</f>
        <v>143.37668400000001</v>
      </c>
      <c r="BQ157" s="310">
        <f t="shared" ref="BQ157:BQ158" si="3781">SUM(BF63:BQ63)</f>
        <v>144.50118399999999</v>
      </c>
      <c r="BR157" s="310">
        <f t="shared" ref="BR157:BR158" si="3782">SUM(BG63:BR63)</f>
        <v>144.987425</v>
      </c>
      <c r="BS157" s="310">
        <f t="shared" ref="BS157:BS158" si="3783">SUM(BH63:BS63)</f>
        <v>146.188242</v>
      </c>
      <c r="BT157" s="310">
        <f t="shared" ref="BT157:BT158" si="3784">SUM(BI63:BT63)</f>
        <v>144.698714</v>
      </c>
      <c r="BU157" s="310">
        <f t="shared" ref="BU157:BU158" si="3785">SUM(BJ63:BU63)</f>
        <v>144.74103500000001</v>
      </c>
      <c r="BV157" s="310">
        <f t="shared" ref="BV157:BV158" si="3786">SUM(BK63:BV63)</f>
        <v>145.251598</v>
      </c>
      <c r="BW157" s="310">
        <f t="shared" ref="BW157:BW158" si="3787">SUM(BL63:BW63)</f>
        <v>145.348758</v>
      </c>
      <c r="BX157" s="310">
        <f t="shared" ref="BX157:BX158" si="3788">SUM(BM63:BX63)</f>
        <v>145.97735800000001</v>
      </c>
      <c r="BY157" s="310">
        <f t="shared" ref="BY157:BY158" si="3789">SUM(BN63:BY63)</f>
        <v>145.88107199999999</v>
      </c>
      <c r="BZ157" s="310">
        <f t="shared" ref="BZ157:BZ158" si="3790">SUM(BO63:BZ63)</f>
        <v>145.89401000000001</v>
      </c>
      <c r="CA157" s="310">
        <f t="shared" ref="CA157:CA158" si="3791">SUM(BP63:CA63)</f>
        <v>143.71091699999999</v>
      </c>
      <c r="CB157" s="310">
        <f t="shared" ref="CB157:CB158" si="3792">SUM(BQ63:CB63)</f>
        <v>146.92743800000002</v>
      </c>
      <c r="CC157" s="310">
        <f t="shared" ref="CC157:CC158" si="3793">SUM(BR63:CC63)</f>
        <v>146.67904900000002</v>
      </c>
      <c r="CD157" s="310">
        <f t="shared" ref="CD157:CD158" si="3794">SUM(BS63:CD63)</f>
        <v>146.26692800000001</v>
      </c>
      <c r="CE157" s="310">
        <f t="shared" ref="CE157:CE158" si="3795">SUM(BT63:CE63)</f>
        <v>146.63856899999999</v>
      </c>
      <c r="CF157" s="310">
        <f t="shared" ref="CF157:CF158" si="3796">SUM(BU63:CF63)</f>
        <v>146.78430699999998</v>
      </c>
      <c r="CG157" s="310">
        <f t="shared" ref="CG157:CG158" si="3797">SUM(BV63:CG63)</f>
        <v>145.66884199999998</v>
      </c>
      <c r="CH157" s="310">
        <f t="shared" ref="CH157:CH158" si="3798">SUM(BW63:CH63)</f>
        <v>144.19379099999998</v>
      </c>
      <c r="CI157" s="310">
        <f t="shared" ref="CI157:CI158" si="3799">SUM(BX63:CI63)</f>
        <v>143.89485500000001</v>
      </c>
      <c r="CJ157" s="310">
        <f t="shared" ref="CJ157:CJ158" si="3800">SUM(BY63:CJ63)</f>
        <v>142.95261100000002</v>
      </c>
      <c r="CK157" s="310">
        <f t="shared" ref="CK157:CK158" si="3801">SUM(BZ63:CK63)</f>
        <v>141.333324</v>
      </c>
      <c r="CL157" s="310">
        <f t="shared" ref="CL157:CL158" si="3802">SUM(CA63:CL63)</f>
        <v>139.83099799999999</v>
      </c>
      <c r="CM157" s="310">
        <f t="shared" ref="CM157:CM158" si="3803">SUM(CB63:CM63)</f>
        <v>141.512396</v>
      </c>
      <c r="CN157" s="310">
        <f t="shared" ref="CN157:CN158" si="3804">SUM(CC63:CN63)</f>
        <v>136.97448100000003</v>
      </c>
      <c r="CO157" s="310">
        <f t="shared" ref="CO157:CO158" si="3805">SUM(CD63:CO63)</f>
        <v>135.59024499999998</v>
      </c>
      <c r="CP157" s="310">
        <f t="shared" ref="CP157:CP158" si="3806">SUM(CE63:CP63)</f>
        <v>135.76479999999998</v>
      </c>
      <c r="CQ157" s="310">
        <f t="shared" ref="CQ157:CQ158" si="3807">SUM(CF63:CQ63)</f>
        <v>133.34452499999998</v>
      </c>
      <c r="CR157" s="310">
        <f t="shared" ref="CR157:CR158" si="3808">SUM(CG63:CR63)</f>
        <v>132.96717599999999</v>
      </c>
      <c r="CS157" s="310">
        <f t="shared" ref="CS157:CS158" si="3809">SUM(CH63:CS63)</f>
        <v>131.86914300000001</v>
      </c>
      <c r="CT157" s="310">
        <f t="shared" ref="CT157:CT158" si="3810">SUM(CI63:CT63)</f>
        <v>131.25358400000002</v>
      </c>
      <c r="CU157" s="310">
        <f t="shared" ref="CU157:CU158" si="3811">SUM(CJ63:CU63)</f>
        <v>131.05015700000001</v>
      </c>
      <c r="CV157" s="310">
        <f t="shared" ref="CV157:CV158" si="3812">SUM(CK63:CV63)</f>
        <v>129.901239</v>
      </c>
      <c r="CW157" s="310">
        <f t="shared" ref="CW157:CW158" si="3813">SUM(CL63:CW63)</f>
        <v>128.63474500000001</v>
      </c>
      <c r="CX157" s="310">
        <f t="shared" ref="CX157:CX158" si="3814">SUM(CM63:CX63)</f>
        <v>128.78914499999999</v>
      </c>
      <c r="CY157" s="310">
        <f t="shared" ref="CY157:CY158" si="3815">SUM(CN63:CY63)</f>
        <v>129.878987</v>
      </c>
      <c r="CZ157" s="310">
        <f t="shared" ref="CZ157:CZ158" si="3816">SUM(CO63:CZ63)</f>
        <v>129.14357899999999</v>
      </c>
      <c r="DA157" s="310">
        <f t="shared" ref="DA157:DA158" si="3817">SUM(CP63:DA63)</f>
        <v>129.53037999999998</v>
      </c>
      <c r="DB157" s="310">
        <f t="shared" ref="DB157:DB158" si="3818">SUM(CQ63:DB63)</f>
        <v>128.57406900000001</v>
      </c>
      <c r="DC157" s="310">
        <f t="shared" ref="DC157:DC158" si="3819">SUM(CR63:DC63)</f>
        <v>129.15926400000001</v>
      </c>
      <c r="DD157" s="310">
        <f t="shared" ref="DD157:DD158" si="3820">SUM(CS63:DD63)</f>
        <v>128.808491</v>
      </c>
      <c r="DE157" s="310">
        <f t="shared" ref="DE157:DE158" si="3821">SUM(CT63:DE63)</f>
        <v>129.13557500000002</v>
      </c>
      <c r="DF157" s="310">
        <f t="shared" ref="DF157:DF158" si="3822">SUM(CU63:DF63)</f>
        <v>128.87393700000001</v>
      </c>
      <c r="DG157" s="310">
        <f t="shared" ref="DG157:DG158" si="3823">SUM(CV63:DG63)</f>
        <v>128.471012</v>
      </c>
      <c r="DH157" s="310">
        <f t="shared" ref="DH157:DH158" si="3824">SUM(CW63:DH63)</f>
        <v>128.99149199999999</v>
      </c>
      <c r="DI157" s="310">
        <f t="shared" ref="DI157:DI158" si="3825">SUM(CX63:DI63)</f>
        <v>130.16644299999999</v>
      </c>
      <c r="DJ157" s="310">
        <f t="shared" ref="DJ157:DJ158" si="3826">SUM(CY63:DJ63)</f>
        <v>130.653955</v>
      </c>
      <c r="DK157" s="310">
        <f t="shared" ref="DK157:DK158" si="3827">SUM(CZ63:DK63)</f>
        <v>129.51060899999999</v>
      </c>
      <c r="DL157" s="310">
        <f t="shared" ref="DL157:DL158" si="3828">SUM(DA63:DL63)</f>
        <v>130.05041500000002</v>
      </c>
      <c r="DM157" s="310">
        <f t="shared" ref="DM157:DM158" si="3829">SUM(DB63:DM63)</f>
        <v>130.734961</v>
      </c>
      <c r="DN157" s="310">
        <f t="shared" ref="DN157:DN158" si="3830">SUM(DC63:DN63)</f>
        <v>131.82037500000001</v>
      </c>
      <c r="DO157" s="310">
        <f t="shared" ref="DO157:DO158" si="3831">SUM(DD63:DO63)</f>
        <v>131.97038599999999</v>
      </c>
      <c r="DP157" s="310">
        <f t="shared" ref="DP157:DP158" si="3832">SUM(DE63:DP63)</f>
        <v>132.88950200000002</v>
      </c>
      <c r="DQ157" s="310">
        <f t="shared" ref="DQ157:DQ158" si="3833">SUM(DF63:DQ63)</f>
        <v>133.12231</v>
      </c>
      <c r="DR157" s="310">
        <f t="shared" ref="DR157:DR158" si="3834">SUM(DG63:DR63)</f>
        <v>134.41556700000001</v>
      </c>
      <c r="DS157" s="310">
        <f t="shared" ref="DS157:DS158" si="3835">SUM(DH63:DS63)</f>
        <v>134.56934100000004</v>
      </c>
      <c r="DT157" s="310">
        <f t="shared" ref="DT157:DT158" si="3836">SUM(DI63:DT63)</f>
        <v>134.99706900000001</v>
      </c>
      <c r="DU157" s="310">
        <f t="shared" ref="DU157:DU158" si="3837">SUM(DJ63:DU63)</f>
        <v>136.29195200000001</v>
      </c>
      <c r="DV157" s="310">
        <f t="shared" ref="DV157:DV158" si="3838">SUM(DK63:DV63)</f>
        <v>137.07410300000001</v>
      </c>
      <c r="DW157" s="310">
        <f t="shared" ref="DW157:DW158" si="3839">SUM(DL63:DW63)</f>
        <v>137.87706500000002</v>
      </c>
      <c r="DX157" s="310">
        <f t="shared" ref="DX157:DX158" si="3840">SUM(DM63:DX63)</f>
        <v>139.10367599999998</v>
      </c>
      <c r="DY157" s="310">
        <f t="shared" ref="DY157:DY158" si="3841">SUM(DN63:DY63)</f>
        <v>139.78997699999999</v>
      </c>
      <c r="DZ157" s="310">
        <f t="shared" ref="DZ157:DZ158" si="3842">SUM(DO63:DZ63)</f>
        <v>139.45099199999999</v>
      </c>
      <c r="EA157" s="310">
        <f t="shared" ref="EA157:EA158" si="3843">SUM(DP63:EA63)</f>
        <v>140.48017399999998</v>
      </c>
      <c r="EB157" s="310">
        <f t="shared" ref="EB157:EB158" si="3844">SUM(DQ63:EB63)</f>
        <v>140.455791</v>
      </c>
      <c r="EC157" s="310">
        <f t="shared" ref="EC157:EC158" si="3845">SUM(DR63:EC63)</f>
        <v>141.673631</v>
      </c>
      <c r="ED157" s="310">
        <f t="shared" ref="ED157:ED158" si="3846">SUM(DS63:ED63)</f>
        <v>142.98622</v>
      </c>
      <c r="EE157" s="310">
        <f t="shared" ref="EE157:EE158" si="3847">SUM(DT63:EE63)</f>
        <v>143.170897</v>
      </c>
      <c r="EF157" s="310">
        <f t="shared" ref="EF157:EF158" si="3848">SUM(DU63:EF63)</f>
        <v>144.30643199999997</v>
      </c>
      <c r="EG157" s="310">
        <f t="shared" ref="EG157:EG158" si="3849">SUM(DV63:EG63)</f>
        <v>143.40592300000003</v>
      </c>
      <c r="EH157" s="310">
        <f t="shared" ref="EH157:EH158" si="3850">SUM(DW63:EH63)</f>
        <v>144.76595700000001</v>
      </c>
      <c r="EI157" s="310">
        <f t="shared" ref="EI157:EI158" si="3851">SUM(DX63:EI63)</f>
        <v>145.021691</v>
      </c>
      <c r="EJ157" s="310">
        <f t="shared" ref="EJ157:EJ158" si="3852">SUM(DY63:EJ63)</f>
        <v>145.24661900000001</v>
      </c>
      <c r="EK157" s="310">
        <f t="shared" ref="EK157:EK158" si="3853">SUM(DZ63:EK63)</f>
        <v>145.18557900000002</v>
      </c>
      <c r="EL157" s="310">
        <f t="shared" ref="EL157:EL158" si="3854">SUM(EA63:EL63)</f>
        <v>146.46099699999999</v>
      </c>
      <c r="EM157" s="310">
        <f t="shared" ref="EM157:EM158" si="3855">SUM(EB63:EM63)</f>
        <v>147.62062399999999</v>
      </c>
      <c r="EN157" s="310">
        <f t="shared" ref="EN157:EN158" si="3856">SUM(EC63:EN63)</f>
        <v>147.99030200000001</v>
      </c>
      <c r="EO157" s="310">
        <f t="shared" ref="EO157:EO158" si="3857">SUM(ED63:EO63)</f>
        <v>148.67965199999998</v>
      </c>
      <c r="EP157" s="310">
        <f t="shared" ref="EP157:EP158" si="3858">SUM(EE63:EP63)</f>
        <v>148.53991999999997</v>
      </c>
      <c r="EQ157" s="310">
        <f t="shared" ref="EQ157:EQ158" si="3859">SUM(EF63:EQ63)</f>
        <v>150.00210900000002</v>
      </c>
      <c r="ER157" s="310">
        <f t="shared" ref="ER157:ER158" si="3860">SUM(EG63:ER63)</f>
        <v>150.04328599999997</v>
      </c>
      <c r="ES157" s="310">
        <f t="shared" ref="ES157:ES158" si="3861">SUM(EH63:ES63)</f>
        <v>152.05181299999998</v>
      </c>
      <c r="ET157" s="310">
        <f t="shared" ref="ET157:ET158" si="3862">SUM(EI63:ET63)</f>
        <v>150.93104399999999</v>
      </c>
      <c r="EU157" s="310">
        <f t="shared" ref="EU157:EU158" si="3863">SUM(EJ63:EU63)</f>
        <v>152.35405599999999</v>
      </c>
      <c r="EV157" s="310">
        <f t="shared" ref="EV157:EV158" si="3864">SUM(EK63:EV63)</f>
        <v>153.40929399999999</v>
      </c>
      <c r="EW157" s="310">
        <f t="shared" ref="EW157:EW158" si="3865">SUM(EL63:EW63)</f>
        <v>154.243189</v>
      </c>
      <c r="EX157" s="310">
        <f t="shared" ref="EX157:EX158" si="3866">SUM(EM63:EX63)</f>
        <v>155.08009799999996</v>
      </c>
      <c r="EY157" s="310">
        <f t="shared" ref="EY157:EY158" si="3867">SUM(EN63:EY63)</f>
        <v>155.38351700000001</v>
      </c>
      <c r="EZ157" s="310">
        <f t="shared" ref="EZ157:EZ158" si="3868">SUM(EO63:EZ63)</f>
        <v>155.96120999999999</v>
      </c>
      <c r="FA157" s="310">
        <f t="shared" ref="FA157:FA158" si="3869">SUM(EP63:FA63)</f>
        <v>157.54369299999999</v>
      </c>
      <c r="FB157" s="310">
        <f t="shared" ref="FB157:FB158" si="3870">SUM(EQ63:FB63)</f>
        <v>157.419093</v>
      </c>
      <c r="FC157" s="310">
        <f t="shared" ref="FC157:FC158" si="3871">SUM(ER63:FC63)</f>
        <v>158.147559</v>
      </c>
      <c r="FD157" s="310">
        <f t="shared" ref="FD157:FD158" si="3872">SUM(ES63:FD63)</f>
        <v>158.725334</v>
      </c>
      <c r="FE157" s="310">
        <f t="shared" ref="FE157:FE158" si="3873">SUM(ET63:FE63)</f>
        <v>158.42571300000003</v>
      </c>
      <c r="FF157" s="310">
        <f t="shared" ref="FF157:FF158" si="3874">SUM(EU63:FF63)</f>
        <v>159.79703200000003</v>
      </c>
      <c r="FG157" s="310">
        <f t="shared" ref="FG157:FG158" si="3875">SUM(EV63:FG63)</f>
        <v>160.057132</v>
      </c>
      <c r="FH157" s="310">
        <f t="shared" ref="FH157:FH158" si="3876">SUM(EW63:FH63)</f>
        <v>160.982584</v>
      </c>
      <c r="FI157" s="310">
        <f t="shared" ref="FI157:FI158" si="3877">SUM(EX63:FI63)</f>
        <v>160.115106</v>
      </c>
      <c r="FJ157" s="310">
        <f t="shared" ref="FJ157:FJ158" si="3878">SUM(EY63:FJ63)</f>
        <v>159.656015</v>
      </c>
      <c r="FK157" s="310">
        <f t="shared" ref="FK157:FK158" si="3879">SUM(EZ63:FK63)</f>
        <v>158.34813800000001</v>
      </c>
      <c r="FL157" s="310">
        <f t="shared" ref="FL157:FL158" si="3880">SUM(FA63:FL63)</f>
        <v>157.95846499999999</v>
      </c>
      <c r="FM157" s="310">
        <f t="shared" ref="FM157:FM158" si="3881">SUM(FB63:FM63)</f>
        <v>154.866973</v>
      </c>
      <c r="FN157" s="310">
        <f t="shared" ref="FN157:FN158" si="3882">SUM(FC63:FN63)</f>
        <v>155.30462199999999</v>
      </c>
      <c r="FO157" s="310">
        <f t="shared" ref="FO157:FO158" si="3883">SUM(FD63:FO63)</f>
        <v>154.59632499999998</v>
      </c>
      <c r="FP157" s="310">
        <f t="shared" ref="FP157:FP158" si="3884">SUM(FE63:FP63)</f>
        <v>153.80354700000001</v>
      </c>
      <c r="FQ157" s="310">
        <f t="shared" ref="FQ157:FQ158" si="3885">SUM(FF63:FQ63)</f>
        <v>152.45199700000001</v>
      </c>
      <c r="FR157" s="310">
        <f t="shared" ref="FR157:FR158" si="3886">SUM(FG63:FR63)</f>
        <v>150.91106200000002</v>
      </c>
      <c r="FS157" s="310">
        <f t="shared" ref="FS157:FS158" si="3887">SUM(FH63:FS63)</f>
        <v>149.35683900000001</v>
      </c>
      <c r="FT157" s="310">
        <f t="shared" ref="FT157:FT158" si="3888">SUM(FI63:FT63)</f>
        <v>146.94044974112435</v>
      </c>
      <c r="FU157" s="310">
        <f t="shared" ref="FU157:FU158" si="3889">SUM(FJ63:FU63)</f>
        <v>147.2402427411244</v>
      </c>
      <c r="FV157" s="310">
        <f t="shared" ref="FV157:FV158" si="3890">SUM(FK63:FV63)</f>
        <v>146.0561887411244</v>
      </c>
      <c r="FW157" s="310">
        <f t="shared" ref="FW157:FW158" si="3891">SUM(FL63:FW63)</f>
        <v>145.81693674112441</v>
      </c>
      <c r="FX157" s="310">
        <f t="shared" ref="FX157:FX158" si="3892">SUM(FM63:FX63)</f>
        <v>145.54115174112437</v>
      </c>
      <c r="FY157" s="310">
        <f t="shared" ref="FY157:FY158" si="3893">SUM(FN63:FY63)</f>
        <v>145.72870374112441</v>
      </c>
      <c r="FZ157" s="310">
        <f t="shared" ref="FZ157:FZ158" si="3894">SUM(FO63:FZ63)</f>
        <v>143.8443837411244</v>
      </c>
      <c r="GA157" s="310">
        <f t="shared" ref="GA157:GE158" si="3895">SUM(FP63:GA63)</f>
        <v>142.77533074112438</v>
      </c>
      <c r="GB157" s="310">
        <f t="shared" si="3895"/>
        <v>141.73867474112441</v>
      </c>
      <c r="GC157" s="310">
        <f t="shared" si="3895"/>
        <v>139.33120674112439</v>
      </c>
      <c r="GD157" s="310">
        <f t="shared" si="3895"/>
        <v>133.34891774112438</v>
      </c>
      <c r="GE157" s="310">
        <f t="shared" si="3895"/>
        <v>127.18360874112439</v>
      </c>
      <c r="GF157" s="310">
        <f t="shared" ref="GF157:GF158" si="3896">SUM(FU63:GF63)</f>
        <v>121.1657</v>
      </c>
      <c r="GG157" s="310">
        <f t="shared" ref="GG157:GG158" si="3897">SUM(FV63:GG63)</f>
        <v>115.48573599999999</v>
      </c>
      <c r="GH157" s="310">
        <f t="shared" ref="GH157:GH158" si="3898">SUM(FW63:GH63)</f>
        <v>120.82785999999997</v>
      </c>
      <c r="GI157" s="310">
        <f t="shared" ref="GI157:GI158" si="3899">SUM(FX63:GI63)</f>
        <v>119.79106199999998</v>
      </c>
      <c r="GJ157" s="310">
        <f t="shared" ref="GJ157:GJ158" si="3900">SUM(FY63:GJ63)</f>
        <v>118.77865499999997</v>
      </c>
      <c r="GK157" s="310">
        <f t="shared" ref="GK157:GK158" si="3901">SUM(FZ63:GK63)</f>
        <v>118.53405599999999</v>
      </c>
      <c r="GL157" s="310">
        <f t="shared" ref="GL157:GL158" si="3902">SUM(GA63:GL63)</f>
        <v>118.89924199999999</v>
      </c>
      <c r="GM157" s="310">
        <f t="shared" ref="GM157:GM158" si="3903">SUM(GB63:GM63)</f>
        <v>117.81536</v>
      </c>
    </row>
    <row r="158" spans="1:195" s="12" customFormat="1" ht="15">
      <c r="A158" s="247" t="s">
        <v>43</v>
      </c>
      <c r="B158" s="247"/>
      <c r="C158" s="247"/>
      <c r="D158" s="247"/>
      <c r="E158" s="247"/>
      <c r="F158" s="247"/>
      <c r="G158" s="247"/>
      <c r="H158" s="247"/>
      <c r="I158" s="247"/>
      <c r="J158" s="247"/>
      <c r="K158" s="247"/>
      <c r="L158" s="247"/>
      <c r="M158" s="310">
        <f>SUM(B64:M64)</f>
        <v>354.58633600000002</v>
      </c>
      <c r="N158" s="310">
        <f t="shared" si="3726"/>
        <v>354.46197899999999</v>
      </c>
      <c r="O158" s="310">
        <f t="shared" si="3727"/>
        <v>351.05496600000004</v>
      </c>
      <c r="P158" s="310">
        <f t="shared" si="3728"/>
        <v>351.59361999999999</v>
      </c>
      <c r="Q158" s="310">
        <f t="shared" si="3729"/>
        <v>352.69113899999996</v>
      </c>
      <c r="R158" s="310">
        <f t="shared" si="3730"/>
        <v>357.89098299999995</v>
      </c>
      <c r="S158" s="310">
        <f t="shared" si="3731"/>
        <v>356.10774799999996</v>
      </c>
      <c r="T158" s="310">
        <f t="shared" si="3732"/>
        <v>358.45995799999997</v>
      </c>
      <c r="U158" s="310">
        <f t="shared" si="3733"/>
        <v>357.29122599999999</v>
      </c>
      <c r="V158" s="310">
        <f t="shared" si="3734"/>
        <v>363.54918600000002</v>
      </c>
      <c r="W158" s="310">
        <f t="shared" si="3735"/>
        <v>363.66154299999999</v>
      </c>
      <c r="X158" s="310">
        <f t="shared" si="3736"/>
        <v>359.85070300000001</v>
      </c>
      <c r="Y158" s="310">
        <f t="shared" si="3737"/>
        <v>361.18688800000001</v>
      </c>
      <c r="Z158" s="310">
        <f t="shared" si="3738"/>
        <v>363.62017700000007</v>
      </c>
      <c r="AA158" s="310">
        <f t="shared" si="3739"/>
        <v>366.85922300000004</v>
      </c>
      <c r="AB158" s="310">
        <f t="shared" si="3740"/>
        <v>368.79949400000004</v>
      </c>
      <c r="AC158" s="310">
        <f t="shared" si="3741"/>
        <v>366.84562450000004</v>
      </c>
      <c r="AD158" s="310">
        <f t="shared" si="3742"/>
        <v>361.53168899999997</v>
      </c>
      <c r="AE158" s="310">
        <f t="shared" si="3743"/>
        <v>360.575198</v>
      </c>
      <c r="AF158" s="310">
        <f t="shared" si="3744"/>
        <v>353.52416899999997</v>
      </c>
      <c r="AG158" s="310">
        <f t="shared" si="3745"/>
        <v>352.39711399999999</v>
      </c>
      <c r="AH158" s="310">
        <f t="shared" si="3746"/>
        <v>351.61393599999997</v>
      </c>
      <c r="AI158" s="310">
        <f t="shared" si="3747"/>
        <v>351.20425399999999</v>
      </c>
      <c r="AJ158" s="310">
        <f t="shared" si="3748"/>
        <v>355.86099899999999</v>
      </c>
      <c r="AK158" s="310">
        <f t="shared" si="3749"/>
        <v>354.82871800000004</v>
      </c>
      <c r="AL158" s="310">
        <f t="shared" si="3750"/>
        <v>350.876666</v>
      </c>
      <c r="AM158" s="310">
        <f t="shared" si="3751"/>
        <v>346.32448099999999</v>
      </c>
      <c r="AN158" s="310">
        <f t="shared" si="3752"/>
        <v>349.79019099999999</v>
      </c>
      <c r="AO158" s="310">
        <f t="shared" si="3753"/>
        <v>349.11855250000002</v>
      </c>
      <c r="AP158" s="310">
        <f t="shared" si="3754"/>
        <v>348.45733550000006</v>
      </c>
      <c r="AQ158" s="310">
        <f t="shared" si="3755"/>
        <v>348.16293500000012</v>
      </c>
      <c r="AR158" s="310">
        <f t="shared" si="3756"/>
        <v>350.18185900000009</v>
      </c>
      <c r="AS158" s="310">
        <f t="shared" si="3757"/>
        <v>349.64212600000002</v>
      </c>
      <c r="AT158" s="310">
        <f t="shared" si="3758"/>
        <v>347.27390333333335</v>
      </c>
      <c r="AU158" s="310">
        <f t="shared" si="3759"/>
        <v>344.28325766666671</v>
      </c>
      <c r="AV158" s="310">
        <f t="shared" si="3760"/>
        <v>339.34665000000007</v>
      </c>
      <c r="AW158" s="310">
        <f t="shared" si="3761"/>
        <v>332.01849399999998</v>
      </c>
      <c r="AX158" s="310">
        <f t="shared" si="3762"/>
        <v>331.65366183333333</v>
      </c>
      <c r="AY158" s="310">
        <f t="shared" si="3763"/>
        <v>331.88896266666666</v>
      </c>
      <c r="AZ158" s="310">
        <f t="shared" si="3764"/>
        <v>326.6428985</v>
      </c>
      <c r="BA158" s="310">
        <f t="shared" si="3765"/>
        <v>324.61212533333332</v>
      </c>
      <c r="BB158" s="310">
        <f t="shared" si="3766"/>
        <v>322.5709306666667</v>
      </c>
      <c r="BC158" s="310">
        <f t="shared" si="3767"/>
        <v>320.52973600000001</v>
      </c>
      <c r="BD158" s="310">
        <f t="shared" si="3768"/>
        <v>318.55400300000002</v>
      </c>
      <c r="BE158" s="310">
        <f t="shared" si="3769"/>
        <v>316.72664700000007</v>
      </c>
      <c r="BF158" s="310">
        <f t="shared" si="3770"/>
        <v>309.86474066666671</v>
      </c>
      <c r="BG158" s="310">
        <f t="shared" si="3771"/>
        <v>308.39629633333334</v>
      </c>
      <c r="BH158" s="310">
        <f t="shared" si="3772"/>
        <v>308.38643399999995</v>
      </c>
      <c r="BI158" s="310">
        <f t="shared" si="3773"/>
        <v>311.65293699999995</v>
      </c>
      <c r="BJ158" s="310">
        <f t="shared" si="3774"/>
        <v>309.91502716666662</v>
      </c>
      <c r="BK158" s="310">
        <f t="shared" si="3775"/>
        <v>309.75012633333336</v>
      </c>
      <c r="BL158" s="310">
        <f t="shared" si="3776"/>
        <v>308.40747950000002</v>
      </c>
      <c r="BM158" s="310">
        <f t="shared" si="3777"/>
        <v>309.99663766666669</v>
      </c>
      <c r="BN158" s="310">
        <f t="shared" si="3778"/>
        <v>309.55556283333334</v>
      </c>
      <c r="BO158" s="310">
        <f t="shared" si="3779"/>
        <v>311.27840900000001</v>
      </c>
      <c r="BP158" s="310">
        <f t="shared" si="3780"/>
        <v>312.99782500000003</v>
      </c>
      <c r="BQ158" s="310">
        <f t="shared" si="3781"/>
        <v>314.76270099999999</v>
      </c>
      <c r="BR158" s="310">
        <f t="shared" si="3782"/>
        <v>317.34572000000003</v>
      </c>
      <c r="BS158" s="310">
        <f t="shared" si="3783"/>
        <v>317.76902600000005</v>
      </c>
      <c r="BT158" s="310">
        <f t="shared" si="3784"/>
        <v>317.841161</v>
      </c>
      <c r="BU158" s="310">
        <f t="shared" si="3785"/>
        <v>318.238361</v>
      </c>
      <c r="BV158" s="310">
        <f t="shared" si="3786"/>
        <v>319.18501600000002</v>
      </c>
      <c r="BW158" s="310">
        <f t="shared" si="3787"/>
        <v>317.11357800000002</v>
      </c>
      <c r="BX158" s="310">
        <f t="shared" si="3788"/>
        <v>320.60387100000003</v>
      </c>
      <c r="BY158" s="310">
        <f t="shared" si="3789"/>
        <v>321.74732700000004</v>
      </c>
      <c r="BZ158" s="310">
        <f t="shared" si="3790"/>
        <v>323.48473800000005</v>
      </c>
      <c r="CA158" s="310">
        <f t="shared" si="3791"/>
        <v>324.43338799999998</v>
      </c>
      <c r="CB158" s="310">
        <f t="shared" si="3792"/>
        <v>327.23031399999996</v>
      </c>
      <c r="CC158" s="310">
        <f t="shared" si="3793"/>
        <v>325.88906700000001</v>
      </c>
      <c r="CD158" s="310">
        <f t="shared" si="3794"/>
        <v>327.40328499999998</v>
      </c>
      <c r="CE158" s="310">
        <f t="shared" si="3795"/>
        <v>329.96131799999995</v>
      </c>
      <c r="CF158" s="310">
        <f t="shared" si="3796"/>
        <v>330.73952199999997</v>
      </c>
      <c r="CG158" s="310">
        <f t="shared" si="3797"/>
        <v>330.48406799999998</v>
      </c>
      <c r="CH158" s="310">
        <f t="shared" si="3798"/>
        <v>327.51137299999999</v>
      </c>
      <c r="CI158" s="310">
        <f t="shared" si="3799"/>
        <v>329.91526799999997</v>
      </c>
      <c r="CJ158" s="310">
        <f t="shared" si="3800"/>
        <v>327.63295299999993</v>
      </c>
      <c r="CK158" s="310">
        <f t="shared" si="3801"/>
        <v>326.79310499999997</v>
      </c>
      <c r="CL158" s="310">
        <f t="shared" si="3802"/>
        <v>324.19391699999994</v>
      </c>
      <c r="CM158" s="310">
        <f t="shared" si="3803"/>
        <v>321.07049099999995</v>
      </c>
      <c r="CN158" s="310">
        <f t="shared" si="3804"/>
        <v>314.345643</v>
      </c>
      <c r="CO158" s="310">
        <f t="shared" si="3805"/>
        <v>306.77286500000002</v>
      </c>
      <c r="CP158" s="310">
        <f t="shared" si="3806"/>
        <v>306.14066000000003</v>
      </c>
      <c r="CQ158" s="310">
        <f t="shared" si="3807"/>
        <v>299.52396299999998</v>
      </c>
      <c r="CR158" s="310">
        <f t="shared" si="3808"/>
        <v>297.71203199999997</v>
      </c>
      <c r="CS158" s="310">
        <f t="shared" si="3809"/>
        <v>298.39600800000005</v>
      </c>
      <c r="CT158" s="310">
        <f t="shared" si="3810"/>
        <v>300.56955700000009</v>
      </c>
      <c r="CU158" s="310">
        <f t="shared" si="3811"/>
        <v>300.62809200000004</v>
      </c>
      <c r="CV158" s="310">
        <f t="shared" si="3812"/>
        <v>298.93394699999999</v>
      </c>
      <c r="CW158" s="310">
        <f t="shared" si="3813"/>
        <v>299.14150599999999</v>
      </c>
      <c r="CX158" s="310">
        <f t="shared" si="3814"/>
        <v>297.457131</v>
      </c>
      <c r="CY158" s="310">
        <f t="shared" si="3815"/>
        <v>296.58635400000003</v>
      </c>
      <c r="CZ158" s="310">
        <f t="shared" si="3816"/>
        <v>302.69187199999999</v>
      </c>
      <c r="DA158" s="310">
        <f t="shared" si="3817"/>
        <v>310.682659</v>
      </c>
      <c r="DB158" s="310">
        <f t="shared" si="3818"/>
        <v>310.670231</v>
      </c>
      <c r="DC158" s="310">
        <f t="shared" si="3819"/>
        <v>315.85226899999998</v>
      </c>
      <c r="DD158" s="310">
        <f t="shared" si="3820"/>
        <v>317.26702099999994</v>
      </c>
      <c r="DE158" s="310">
        <f t="shared" si="3821"/>
        <v>316.94779999999997</v>
      </c>
      <c r="DF158" s="310">
        <f t="shared" si="3822"/>
        <v>317.42965300000003</v>
      </c>
      <c r="DG158" s="310">
        <f t="shared" si="3823"/>
        <v>318.12209800000005</v>
      </c>
      <c r="DH158" s="310">
        <f t="shared" si="3824"/>
        <v>318.584834</v>
      </c>
      <c r="DI158" s="310">
        <f t="shared" si="3825"/>
        <v>315.39091100000002</v>
      </c>
      <c r="DJ158" s="310">
        <f t="shared" si="3826"/>
        <v>316.91172700000004</v>
      </c>
      <c r="DK158" s="310">
        <f t="shared" si="3827"/>
        <v>318.615071</v>
      </c>
      <c r="DL158" s="310">
        <f t="shared" si="3828"/>
        <v>315.38048099999997</v>
      </c>
      <c r="DM158" s="310">
        <f t="shared" si="3829"/>
        <v>320.73602799999998</v>
      </c>
      <c r="DN158" s="310">
        <f t="shared" si="3830"/>
        <v>322.82989299999997</v>
      </c>
      <c r="DO158" s="310">
        <f t="shared" si="3831"/>
        <v>323.54873399999997</v>
      </c>
      <c r="DP158" s="310">
        <f t="shared" si="3832"/>
        <v>324.24587199999996</v>
      </c>
      <c r="DQ158" s="310">
        <f t="shared" si="3833"/>
        <v>322.652762</v>
      </c>
      <c r="DR158" s="310">
        <f t="shared" si="3834"/>
        <v>321.21853700000003</v>
      </c>
      <c r="DS158" s="310">
        <f t="shared" si="3835"/>
        <v>319.15080899999998</v>
      </c>
      <c r="DT158" s="310">
        <f t="shared" si="3836"/>
        <v>317.51307299999996</v>
      </c>
      <c r="DU158" s="310">
        <f t="shared" si="3837"/>
        <v>318.73809099999994</v>
      </c>
      <c r="DV158" s="310">
        <f t="shared" si="3838"/>
        <v>318.18914999999998</v>
      </c>
      <c r="DW158" s="310">
        <f t="shared" si="3839"/>
        <v>317.07095900000002</v>
      </c>
      <c r="DX158" s="310">
        <f t="shared" si="3840"/>
        <v>316.58166199999999</v>
      </c>
      <c r="DY158" s="310">
        <f t="shared" si="3841"/>
        <v>311.15252900000002</v>
      </c>
      <c r="DZ158" s="310">
        <f t="shared" si="3842"/>
        <v>310.82051300000001</v>
      </c>
      <c r="EA158" s="310">
        <f t="shared" si="3843"/>
        <v>309.30663199999998</v>
      </c>
      <c r="EB158" s="310">
        <f t="shared" si="3844"/>
        <v>308.760065</v>
      </c>
      <c r="EC158" s="310">
        <f t="shared" si="3845"/>
        <v>307.71414800000002</v>
      </c>
      <c r="ED158" s="310">
        <f t="shared" si="3846"/>
        <v>305.804754</v>
      </c>
      <c r="EE158" s="310">
        <f t="shared" si="3847"/>
        <v>304.42889799999995</v>
      </c>
      <c r="EF158" s="310">
        <f t="shared" si="3848"/>
        <v>310.299868</v>
      </c>
      <c r="EG158" s="310">
        <f t="shared" si="3849"/>
        <v>308.75301100000001</v>
      </c>
      <c r="EH158" s="310">
        <f t="shared" si="3850"/>
        <v>309.87088600000004</v>
      </c>
      <c r="EI158" s="310">
        <f t="shared" si="3851"/>
        <v>310.11893199999997</v>
      </c>
      <c r="EJ158" s="310">
        <f t="shared" si="3852"/>
        <v>307.39786900000007</v>
      </c>
      <c r="EK158" s="310">
        <f t="shared" si="3853"/>
        <v>306.09642400000007</v>
      </c>
      <c r="EL158" s="310">
        <f t="shared" si="3854"/>
        <v>306.16732000000002</v>
      </c>
      <c r="EM158" s="310">
        <f t="shared" si="3855"/>
        <v>306.58013199999999</v>
      </c>
      <c r="EN158" s="310">
        <f t="shared" si="3856"/>
        <v>306.32073800000001</v>
      </c>
      <c r="EO158" s="310">
        <f t="shared" si="3857"/>
        <v>307.87179700000002</v>
      </c>
      <c r="EP158" s="310">
        <f t="shared" si="3858"/>
        <v>311.30520799999999</v>
      </c>
      <c r="EQ158" s="310">
        <f t="shared" si="3859"/>
        <v>313.96652499999999</v>
      </c>
      <c r="ER158" s="310">
        <f t="shared" si="3860"/>
        <v>309.24013899999994</v>
      </c>
      <c r="ES158" s="310">
        <f t="shared" si="3861"/>
        <v>311.40872100000001</v>
      </c>
      <c r="ET158" s="310">
        <f t="shared" si="3862"/>
        <v>311.13801400000006</v>
      </c>
      <c r="EU158" s="310">
        <f t="shared" si="3863"/>
        <v>312.35672400000004</v>
      </c>
      <c r="EV158" s="310">
        <f t="shared" si="3864"/>
        <v>315.16818799999999</v>
      </c>
      <c r="EW158" s="310">
        <f t="shared" si="3865"/>
        <v>317.16369300000008</v>
      </c>
      <c r="EX158" s="310">
        <f t="shared" si="3866"/>
        <v>317.76249900000005</v>
      </c>
      <c r="EY158" s="310">
        <f t="shared" si="3867"/>
        <v>317.15756500000003</v>
      </c>
      <c r="EZ158" s="310">
        <f t="shared" si="3868"/>
        <v>316.39034600000002</v>
      </c>
      <c r="FA158" s="310">
        <f t="shared" si="3869"/>
        <v>317.13904500000001</v>
      </c>
      <c r="FB158" s="310">
        <f t="shared" si="3870"/>
        <v>317.70008499999994</v>
      </c>
      <c r="FC158" s="310">
        <f t="shared" si="3871"/>
        <v>314.29926999999998</v>
      </c>
      <c r="FD158" s="310">
        <f t="shared" si="3872"/>
        <v>313.83006699999999</v>
      </c>
      <c r="FE158" s="310">
        <f t="shared" si="3873"/>
        <v>312.64205399999997</v>
      </c>
      <c r="FF158" s="310">
        <f t="shared" si="3874"/>
        <v>312.43447100000003</v>
      </c>
      <c r="FG158" s="310">
        <f t="shared" si="3875"/>
        <v>311.89569800000004</v>
      </c>
      <c r="FH158" s="310">
        <f t="shared" si="3876"/>
        <v>311.025983</v>
      </c>
      <c r="FI158" s="310">
        <f t="shared" si="3877"/>
        <v>311.24087700000001</v>
      </c>
      <c r="FJ158" s="310">
        <f t="shared" si="3878"/>
        <v>310.350866</v>
      </c>
      <c r="FK158" s="310">
        <f t="shared" si="3879"/>
        <v>310.42593600000004</v>
      </c>
      <c r="FL158" s="310">
        <f t="shared" si="3880"/>
        <v>309.51023900000001</v>
      </c>
      <c r="FM158" s="310">
        <f t="shared" si="3881"/>
        <v>307.54806400000001</v>
      </c>
      <c r="FN158" s="310">
        <f t="shared" si="3882"/>
        <v>306.49700899999999</v>
      </c>
      <c r="FO158" s="310">
        <f t="shared" si="3883"/>
        <v>309.34972099999999</v>
      </c>
      <c r="FP158" s="310">
        <f t="shared" si="3884"/>
        <v>309.670614</v>
      </c>
      <c r="FQ158" s="310">
        <f t="shared" si="3885"/>
        <v>310.53204299999999</v>
      </c>
      <c r="FR158" s="310">
        <f t="shared" si="3886"/>
        <v>311.69494800000001</v>
      </c>
      <c r="FS158" s="310">
        <f t="shared" si="3887"/>
        <v>311.48789299999999</v>
      </c>
      <c r="FT158" s="310">
        <f t="shared" si="3888"/>
        <v>313.21905933664686</v>
      </c>
      <c r="FU158" s="310">
        <f t="shared" si="3889"/>
        <v>312.92511333664686</v>
      </c>
      <c r="FV158" s="310">
        <f t="shared" si="3890"/>
        <v>313.9913103366469</v>
      </c>
      <c r="FW158" s="310">
        <f t="shared" si="3891"/>
        <v>314.35494833664688</v>
      </c>
      <c r="FX158" s="310">
        <f t="shared" si="3892"/>
        <v>317.63014033664689</v>
      </c>
      <c r="FY158" s="310">
        <f t="shared" si="3893"/>
        <v>320.20097433664688</v>
      </c>
      <c r="FZ158" s="310">
        <f t="shared" si="3894"/>
        <v>320.91846133664689</v>
      </c>
      <c r="GA158" s="310">
        <f t="shared" si="3895"/>
        <v>319.6195533366469</v>
      </c>
      <c r="GB158" s="310">
        <f t="shared" si="3895"/>
        <v>319.99739433664689</v>
      </c>
      <c r="GC158" s="310">
        <f t="shared" si="3895"/>
        <v>320.04396533664681</v>
      </c>
      <c r="GD158" s="310">
        <f t="shared" si="3895"/>
        <v>305.7771333366469</v>
      </c>
      <c r="GE158" s="310">
        <f t="shared" si="3895"/>
        <v>300.01112933664689</v>
      </c>
      <c r="GF158" s="310">
        <f t="shared" si="3896"/>
        <v>293.05554000000001</v>
      </c>
      <c r="GG158" s="310">
        <f t="shared" si="3897"/>
        <v>288.082222</v>
      </c>
      <c r="GH158" s="310">
        <f t="shared" si="3898"/>
        <v>282.33707200000003</v>
      </c>
      <c r="GI158" s="310">
        <f t="shared" si="3899"/>
        <v>281.50332800000007</v>
      </c>
      <c r="GJ158" s="310">
        <f t="shared" si="3900"/>
        <v>280.87104399999998</v>
      </c>
      <c r="GK158" s="310">
        <f t="shared" si="3901"/>
        <v>274.566011</v>
      </c>
      <c r="GL158" s="310">
        <f t="shared" si="3902"/>
        <v>271.06319999999999</v>
      </c>
      <c r="GM158" s="310">
        <f t="shared" si="3903"/>
        <v>264.65943299999998</v>
      </c>
    </row>
    <row r="159" spans="1:195" s="12" customFormat="1" ht="15">
      <c r="A159" s="247" t="s">
        <v>45</v>
      </c>
      <c r="B159" s="247"/>
      <c r="C159" s="247"/>
      <c r="D159" s="247"/>
      <c r="E159" s="247"/>
      <c r="F159" s="247"/>
      <c r="G159" s="247"/>
      <c r="H159" s="247"/>
      <c r="I159" s="247"/>
      <c r="J159" s="247"/>
      <c r="K159" s="247"/>
      <c r="L159" s="247"/>
      <c r="M159" s="310">
        <f t="shared" ref="M159" si="3904">SUM(B66:M66)</f>
        <v>415.7538449999999</v>
      </c>
      <c r="N159" s="310">
        <f t="shared" ref="N159" si="3905">SUM(C66:N66)</f>
        <v>417.9396119999999</v>
      </c>
      <c r="O159" s="310">
        <f t="shared" ref="O159" si="3906">SUM(D66:O66)</f>
        <v>421.74848599999996</v>
      </c>
      <c r="P159" s="310">
        <f t="shared" ref="P159" si="3907">SUM(E66:P66)</f>
        <v>423.83723900000001</v>
      </c>
      <c r="Q159" s="310">
        <f t="shared" ref="Q159" si="3908">SUM(F66:Q66)</f>
        <v>424.85050900000005</v>
      </c>
      <c r="R159" s="310">
        <f t="shared" ref="R159" si="3909">SUM(G66:R66)</f>
        <v>423.72524799999997</v>
      </c>
      <c r="S159" s="310">
        <f t="shared" ref="S159" si="3910">SUM(H66:S66)</f>
        <v>427.60794900000002</v>
      </c>
      <c r="T159" s="310">
        <f t="shared" ref="T159" si="3911">SUM(I66:T66)</f>
        <v>425.50590300000005</v>
      </c>
      <c r="U159" s="310">
        <f t="shared" ref="U159" si="3912">SUM(J66:U66)</f>
        <v>426.693715</v>
      </c>
      <c r="V159" s="310">
        <f t="shared" ref="V159" si="3913">SUM(K66:V66)</f>
        <v>426.788882</v>
      </c>
      <c r="W159" s="310">
        <f t="shared" ref="W159" si="3914">SUM(L66:W66)</f>
        <v>428.12620399999997</v>
      </c>
      <c r="X159" s="310">
        <f t="shared" ref="X159" si="3915">SUM(M66:X66)</f>
        <v>427.81938300000002</v>
      </c>
      <c r="Y159" s="310">
        <f t="shared" ref="Y159" si="3916">SUM(N66:Y66)</f>
        <v>428.98073500000004</v>
      </c>
      <c r="Z159" s="310">
        <f t="shared" ref="Z159" si="3917">SUM(O66:Z66)</f>
        <v>428.09591599999999</v>
      </c>
      <c r="AA159" s="310">
        <f t="shared" ref="AA159" si="3918">SUM(P66:AA66)</f>
        <v>423.33410300000003</v>
      </c>
      <c r="AB159" s="310">
        <f t="shared" ref="AB159" si="3919">SUM(Q66:AB66)</f>
        <v>427.43206300000003</v>
      </c>
      <c r="AC159" s="310">
        <f t="shared" ref="AC159" si="3920">SUM(R66:AC66)</f>
        <v>427.77281300000004</v>
      </c>
      <c r="AD159" s="310">
        <f t="shared" ref="AD159" si="3921">SUM(S66:AD66)</f>
        <v>429.89892100000003</v>
      </c>
      <c r="AE159" s="310">
        <f t="shared" ref="AE159" si="3922">SUM(T66:AE66)</f>
        <v>427.8361220000001</v>
      </c>
      <c r="AF159" s="310">
        <f t="shared" ref="AF159" si="3923">SUM(U66:AF66)</f>
        <v>429.21271500000012</v>
      </c>
      <c r="AG159" s="310">
        <f t="shared" ref="AG159" si="3924">SUM(V66:AG66)</f>
        <v>431.06317000000007</v>
      </c>
      <c r="AH159" s="310">
        <f t="shared" ref="AH159" si="3925">SUM(W66:AH66)</f>
        <v>430.10355300000003</v>
      </c>
      <c r="AI159" s="310">
        <f t="shared" ref="AI159" si="3926">SUM(X66:AI66)</f>
        <v>427.91980599999999</v>
      </c>
      <c r="AJ159" s="310">
        <f t="shared" ref="AJ159" si="3927">SUM(Y66:AJ66)</f>
        <v>428.18380000000002</v>
      </c>
      <c r="AK159" s="310">
        <f t="shared" ref="AK159" si="3928">SUM(Z66:AK66)</f>
        <v>428.687162</v>
      </c>
      <c r="AL159" s="310">
        <f t="shared" ref="AL159" si="3929">SUM(AA66:AL66)</f>
        <v>428.26612599999999</v>
      </c>
      <c r="AM159" s="310">
        <f t="shared" ref="AM159" si="3930">SUM(AB66:AM66)</f>
        <v>428.91693899999996</v>
      </c>
      <c r="AN159" s="310">
        <f t="shared" ref="AN159" si="3931">SUM(AC66:AN66)</f>
        <v>426.17448899999999</v>
      </c>
      <c r="AO159" s="310">
        <f t="shared" ref="AO159" si="3932">SUM(AD66:AO66)</f>
        <v>426.30162299999995</v>
      </c>
      <c r="AP159" s="310">
        <f t="shared" ref="AP159" si="3933">SUM(AE66:AP66)</f>
        <v>427.04574899999994</v>
      </c>
      <c r="AQ159" s="310">
        <f t="shared" ref="AQ159" si="3934">SUM(AF66:AQ66)</f>
        <v>426.09132899999997</v>
      </c>
      <c r="AR159" s="310">
        <f t="shared" ref="AR159" si="3935">SUM(AG66:AR66)</f>
        <v>425.76246400000002</v>
      </c>
      <c r="AS159" s="310">
        <f t="shared" ref="AS159" si="3936">SUM(AH66:AS66)</f>
        <v>421.17366400000009</v>
      </c>
      <c r="AT159" s="310">
        <f t="shared" ref="AT159" si="3937">SUM(AI66:AT66)</f>
        <v>417.7289560000001</v>
      </c>
      <c r="AU159" s="310">
        <f t="shared" ref="AU159" si="3938">SUM(AJ66:AU66)</f>
        <v>415.53514800000005</v>
      </c>
      <c r="AV159" s="310">
        <f t="shared" ref="AV159" si="3939">SUM(AK66:AV66)</f>
        <v>412.49098000000004</v>
      </c>
      <c r="AW159" s="310">
        <f t="shared" ref="AW159" si="3940">SUM(AL66:AW66)</f>
        <v>410.56940800000001</v>
      </c>
      <c r="AX159" s="310">
        <f t="shared" ref="AX159" si="3941">SUM(AM66:AX66)</f>
        <v>402.27139399999999</v>
      </c>
      <c r="AY159" s="310">
        <f t="shared" ref="AY159" si="3942">SUM(AN66:AY66)</f>
        <v>392.76495</v>
      </c>
      <c r="AZ159" s="310">
        <f t="shared" ref="AZ159" si="3943">SUM(AO66:AZ66)</f>
        <v>384.10037800000003</v>
      </c>
      <c r="BA159" s="310">
        <f t="shared" ref="BA159" si="3944">SUM(AP66:BA66)</f>
        <v>374.64965799999999</v>
      </c>
      <c r="BB159" s="310">
        <f t="shared" ref="BB159" si="3945">SUM(AQ66:BB66)</f>
        <v>363.76552399999997</v>
      </c>
      <c r="BC159" s="310">
        <f t="shared" ref="BC159" si="3946">SUM(AR66:BC66)</f>
        <v>355.86737099999999</v>
      </c>
      <c r="BD159" s="310">
        <f t="shared" ref="BD159" si="3947">SUM(AS66:BD66)</f>
        <v>344.97921099999996</v>
      </c>
      <c r="BE159" s="310">
        <f t="shared" ref="BE159" si="3948">SUM(AT66:BE66)</f>
        <v>338.84057000000001</v>
      </c>
      <c r="BF159" s="310">
        <f t="shared" ref="BF159" si="3949">SUM(AU66:BF66)</f>
        <v>336.85911700000003</v>
      </c>
      <c r="BG159" s="310">
        <f t="shared" ref="BG159" si="3950">SUM(AV66:BG66)</f>
        <v>331.38278700000001</v>
      </c>
      <c r="BH159" s="310">
        <f t="shared" ref="BH159" si="3951">SUM(AW66:BH66)</f>
        <v>324.79273800000004</v>
      </c>
      <c r="BI159" s="310">
        <f t="shared" ref="BI159" si="3952">SUM(AX66:BI66)</f>
        <v>316.92874099999995</v>
      </c>
      <c r="BJ159" s="310">
        <f t="shared" ref="BJ159" si="3953">SUM(AY66:BJ66)</f>
        <v>313.56931399999996</v>
      </c>
      <c r="BK159" s="310">
        <f t="shared" ref="BK159" si="3954">SUM(AZ66:BK66)</f>
        <v>314.89659699999999</v>
      </c>
      <c r="BL159" s="310">
        <f t="shared" ref="BL159" si="3955">SUM(BA66:BL66)</f>
        <v>313.21390600000007</v>
      </c>
      <c r="BM159" s="310">
        <f t="shared" ref="BM159" si="3956">SUM(BB66:BM66)</f>
        <v>312.02162500000003</v>
      </c>
      <c r="BN159" s="310">
        <f t="shared" ref="BN159" si="3957">SUM(BC66:BN66)</f>
        <v>310.74511799999999</v>
      </c>
      <c r="BO159" s="310">
        <f t="shared" ref="BO159" si="3958">SUM(BD66:BO66)</f>
        <v>309.04501800000003</v>
      </c>
      <c r="BP159" s="310">
        <f t="shared" ref="BP159" si="3959">SUM(BE66:BP66)</f>
        <v>311.374683</v>
      </c>
      <c r="BQ159" s="310">
        <f t="shared" ref="BQ159" si="3960">SUM(BF66:BQ66)</f>
        <v>314.05452700000006</v>
      </c>
      <c r="BR159" s="310">
        <f t="shared" ref="BR159" si="3961">SUM(BG66:BR66)</f>
        <v>314.44092699999999</v>
      </c>
      <c r="BS159" s="310">
        <f t="shared" ref="BS159" si="3962">SUM(BH66:BS66)</f>
        <v>313.96650600000004</v>
      </c>
      <c r="BT159" s="310">
        <f t="shared" ref="BT159" si="3963">SUM(BI66:BT66)</f>
        <v>312.30046600000003</v>
      </c>
      <c r="BU159" s="310">
        <f t="shared" ref="BU159" si="3964">SUM(BJ66:BU66)</f>
        <v>312.15594399999998</v>
      </c>
      <c r="BV159" s="310">
        <f t="shared" ref="BV159" si="3965">SUM(BK66:BV66)</f>
        <v>313.79258399999998</v>
      </c>
      <c r="BW159" s="310">
        <f t="shared" ref="BW159" si="3966">SUM(BL66:BW66)</f>
        <v>312.73172500000004</v>
      </c>
      <c r="BX159" s="310">
        <f t="shared" ref="BX159" si="3967">SUM(BM66:BX66)</f>
        <v>309.93497100000002</v>
      </c>
      <c r="BY159" s="310">
        <f t="shared" ref="BY159" si="3968">SUM(BN66:BY66)</f>
        <v>308.23307799999998</v>
      </c>
      <c r="BZ159" s="310">
        <f t="shared" ref="BZ159" si="3969">SUM(BO66:BZ66)</f>
        <v>306.97088799999995</v>
      </c>
      <c r="CA159" s="310">
        <f t="shared" ref="CA159" si="3970">SUM(BP66:CA66)</f>
        <v>307.75811699999991</v>
      </c>
      <c r="CB159" s="310">
        <f t="shared" ref="CB159" si="3971">SUM(BQ66:CB66)</f>
        <v>307.65346699999998</v>
      </c>
      <c r="CC159" s="310">
        <f t="shared" ref="CC159" si="3972">SUM(BR66:CC66)</f>
        <v>305.75226899999996</v>
      </c>
      <c r="CD159" s="310">
        <f t="shared" ref="CD159" si="3973">SUM(BS66:CD66)</f>
        <v>305.84542999999996</v>
      </c>
      <c r="CE159" s="310">
        <f t="shared" ref="CE159" si="3974">SUM(BT66:CE66)</f>
        <v>307.791944</v>
      </c>
      <c r="CF159" s="310">
        <f t="shared" ref="CF159" si="3975">SUM(BU66:CF66)</f>
        <v>307.38177400000001</v>
      </c>
      <c r="CG159" s="310">
        <f t="shared" ref="CG159" si="3976">SUM(BV66:CG66)</f>
        <v>305.35090300000002</v>
      </c>
      <c r="CH159" s="310">
        <f t="shared" ref="CH159" si="3977">SUM(BW66:CH66)</f>
        <v>303.00706599999995</v>
      </c>
      <c r="CI159" s="310">
        <f t="shared" ref="CI159" si="3978">SUM(BX66:CI66)</f>
        <v>301.65157899999997</v>
      </c>
      <c r="CJ159" s="310">
        <f t="shared" ref="CJ159" si="3979">SUM(BY66:CJ66)</f>
        <v>299.35577300000006</v>
      </c>
      <c r="CK159" s="310">
        <f t="shared" ref="CK159" si="3980">SUM(BZ66:CK66)</f>
        <v>297.05677800000001</v>
      </c>
      <c r="CL159" s="310">
        <f t="shared" ref="CL159" si="3981">SUM(CA66:CL66)</f>
        <v>295.23731300000003</v>
      </c>
      <c r="CM159" s="310">
        <f t="shared" ref="CM159" si="3982">SUM(CB66:CM66)</f>
        <v>291.68955600000004</v>
      </c>
      <c r="CN159" s="310">
        <f t="shared" ref="CN159" si="3983">SUM(CC66:CN66)</f>
        <v>289.99246900000003</v>
      </c>
      <c r="CO159" s="310">
        <f t="shared" ref="CO159" si="3984">SUM(CD66:CO66)</f>
        <v>285.88273599999997</v>
      </c>
      <c r="CP159" s="310">
        <f t="shared" ref="CP159" si="3985">SUM(CE66:CP66)</f>
        <v>286.15509700000001</v>
      </c>
      <c r="CQ159" s="310">
        <f t="shared" ref="CQ159" si="3986">SUM(CF66:CQ66)</f>
        <v>281.20547900000003</v>
      </c>
      <c r="CR159" s="310">
        <f t="shared" ref="CR159" si="3987">SUM(CG66:CR66)</f>
        <v>278.94221200000004</v>
      </c>
      <c r="CS159" s="310">
        <f t="shared" ref="CS159" si="3988">SUM(CH66:CS66)</f>
        <v>276.70083600000004</v>
      </c>
      <c r="CT159" s="310">
        <f t="shared" ref="CT159" si="3989">SUM(CI66:CT66)</f>
        <v>273.46726699999999</v>
      </c>
      <c r="CU159" s="310">
        <f t="shared" ref="CU159" si="3990">SUM(CJ66:CU66)</f>
        <v>270.81094400000001</v>
      </c>
      <c r="CV159" s="310">
        <f t="shared" ref="CV159" si="3991">SUM(CK66:CV66)</f>
        <v>267.921447</v>
      </c>
      <c r="CW159" s="310">
        <f t="shared" ref="CW159" si="3992">SUM(CL66:CW66)</f>
        <v>266.63317599999999</v>
      </c>
      <c r="CX159" s="310">
        <f t="shared" ref="CX159" si="3993">SUM(CM66:CX66)</f>
        <v>266.70263699999998</v>
      </c>
      <c r="CY159" s="310">
        <f t="shared" ref="CY159" si="3994">SUM(CN66:CY66)</f>
        <v>264.72737100000001</v>
      </c>
      <c r="CZ159" s="310">
        <f t="shared" ref="CZ159" si="3995">SUM(CO66:CZ66)</f>
        <v>262.50876199999999</v>
      </c>
      <c r="DA159" s="310">
        <f t="shared" ref="DA159" si="3996">SUM(CP66:DA66)</f>
        <v>264.52018199999998</v>
      </c>
      <c r="DB159" s="310">
        <f t="shared" ref="DB159" si="3997">SUM(CQ66:DB66)</f>
        <v>262.18603900000005</v>
      </c>
      <c r="DC159" s="310">
        <f t="shared" ref="DC159" si="3998">SUM(CR66:DC66)</f>
        <v>261.53047400000003</v>
      </c>
      <c r="DD159" s="310">
        <f t="shared" ref="DD159" si="3999">SUM(CS66:DD66)</f>
        <v>261.63337900000005</v>
      </c>
      <c r="DE159" s="310">
        <f t="shared" ref="DE159" si="4000">SUM(CT66:DE66)</f>
        <v>259.62338999999997</v>
      </c>
      <c r="DF159" s="310">
        <f t="shared" ref="DF159" si="4001">SUM(CU66:DF66)</f>
        <v>260.11901799999998</v>
      </c>
      <c r="DG159" s="310">
        <f t="shared" ref="DG159" si="4002">SUM(CV66:DG66)</f>
        <v>259.29086599999999</v>
      </c>
      <c r="DH159" s="310">
        <f t="shared" ref="DH159" si="4003">SUM(CW66:DH66)</f>
        <v>257.732867</v>
      </c>
      <c r="DI159" s="310">
        <f t="shared" ref="DI159" si="4004">SUM(CX66:DI66)</f>
        <v>257.33063599999997</v>
      </c>
      <c r="DJ159" s="310">
        <f t="shared" ref="DJ159" si="4005">SUM(CY66:DJ66)</f>
        <v>256.48320700000005</v>
      </c>
      <c r="DK159" s="310">
        <f t="shared" ref="DK159" si="4006">SUM(CZ66:DK66)</f>
        <v>256.00621700000005</v>
      </c>
      <c r="DL159" s="310">
        <f t="shared" ref="DL159" si="4007">SUM(DA66:DL66)</f>
        <v>254.71963300000002</v>
      </c>
      <c r="DM159" s="310">
        <f t="shared" ref="DM159" si="4008">SUM(DB66:DM66)</f>
        <v>252.46523300000004</v>
      </c>
      <c r="DN159" s="310">
        <f t="shared" ref="DN159" si="4009">SUM(DC66:DN66)</f>
        <v>252.15988099999998</v>
      </c>
      <c r="DO159" s="310">
        <f t="shared" ref="DO159" si="4010">SUM(DD66:DO66)</f>
        <v>251.93764800000002</v>
      </c>
      <c r="DP159" s="310">
        <f t="shared" ref="DP159" si="4011">SUM(DE66:DP66)</f>
        <v>251.73766100000003</v>
      </c>
      <c r="DQ159" s="310">
        <f t="shared" ref="DQ159" si="4012">SUM(DF66:DQ66)</f>
        <v>255.09810899999999</v>
      </c>
      <c r="DR159" s="310">
        <f t="shared" ref="DR159" si="4013">SUM(DG66:DR66)</f>
        <v>255.30071799999999</v>
      </c>
      <c r="DS159" s="310">
        <f t="shared" ref="DS159" si="4014">SUM(DH66:DS66)</f>
        <v>255.37854999999999</v>
      </c>
      <c r="DT159" s="310">
        <f t="shared" ref="DT159" si="4015">SUM(DI66:DT66)</f>
        <v>256.52371699999998</v>
      </c>
      <c r="DU159" s="310">
        <f t="shared" ref="DU159" si="4016">SUM(DJ66:DU66)</f>
        <v>256.42107900000002</v>
      </c>
      <c r="DV159" s="310">
        <f t="shared" ref="DV159" si="4017">SUM(DK66:DV66)</f>
        <v>256.09174300000001</v>
      </c>
      <c r="DW159" s="310">
        <f t="shared" ref="DW159" si="4018">SUM(DL66:DW66)</f>
        <v>256.78906000000001</v>
      </c>
      <c r="DX159" s="310">
        <f t="shared" ref="DX159" si="4019">SUM(DM66:DX66)</f>
        <v>257.47604699999999</v>
      </c>
      <c r="DY159" s="310">
        <f t="shared" ref="DY159" si="4020">SUM(DN66:DY66)</f>
        <v>258.95148399999999</v>
      </c>
      <c r="DZ159" s="310">
        <f t="shared" ref="DZ159" si="4021">SUM(DO66:DZ66)</f>
        <v>259.78585099999998</v>
      </c>
      <c r="EA159" s="310">
        <f t="shared" ref="EA159" si="4022">SUM(DP66:EA66)</f>
        <v>260.12583499999994</v>
      </c>
      <c r="EB159" s="310">
        <f t="shared" ref="EB159" si="4023">SUM(DQ66:EB66)</f>
        <v>259.09111899999999</v>
      </c>
      <c r="EC159" s="310">
        <f t="shared" ref="EC159" si="4024">SUM(DR66:EC66)</f>
        <v>256.30604699999998</v>
      </c>
      <c r="ED159" s="310">
        <f t="shared" ref="ED159" si="4025">SUM(DS66:ED66)</f>
        <v>256.05719599999998</v>
      </c>
      <c r="EE159" s="310">
        <f t="shared" ref="EE159" si="4026">SUM(DT66:EE66)</f>
        <v>254.65522099999998</v>
      </c>
      <c r="EF159" s="310">
        <f t="shared" ref="EF159" si="4027">SUM(DU66:EF66)</f>
        <v>254.25963299999998</v>
      </c>
      <c r="EG159" s="310">
        <f t="shared" ref="EG159" si="4028">SUM(DV66:EG66)</f>
        <v>255.55973</v>
      </c>
      <c r="EH159" s="310">
        <f t="shared" ref="EH159" si="4029">SUM(DW66:EH66)</f>
        <v>256.93465900000001</v>
      </c>
      <c r="EI159" s="310">
        <f t="shared" ref="EI159" si="4030">SUM(DX66:EI66)</f>
        <v>256.20113600000002</v>
      </c>
      <c r="EJ159" s="310">
        <f t="shared" ref="EJ159" si="4031">SUM(DY66:EJ66)</f>
        <v>257.51572099999998</v>
      </c>
      <c r="EK159" s="310">
        <f t="shared" ref="EK159" si="4032">SUM(DZ66:EK66)</f>
        <v>256.450062</v>
      </c>
      <c r="EL159" s="310">
        <f t="shared" ref="EL159" si="4033">SUM(EA66:EL66)</f>
        <v>258.33187800000002</v>
      </c>
      <c r="EM159" s="310">
        <f t="shared" ref="EM159" si="4034">SUM(EB66:EM66)</f>
        <v>257.83289400000001</v>
      </c>
      <c r="EN159" s="310">
        <f t="shared" ref="EN159" si="4035">SUM(EC66:EN66)</f>
        <v>258.81996200000003</v>
      </c>
      <c r="EO159" s="310">
        <f t="shared" ref="EO159" si="4036">SUM(ED66:EO66)</f>
        <v>258.03714600000001</v>
      </c>
      <c r="EP159" s="310">
        <f t="shared" ref="EP159" si="4037">SUM(EE66:EP66)</f>
        <v>259.82317</v>
      </c>
      <c r="EQ159" s="310">
        <f t="shared" ref="EQ159" si="4038">SUM(EF66:EQ66)</f>
        <v>261.17741800000005</v>
      </c>
      <c r="ER159" s="310">
        <f t="shared" ref="ER159" si="4039">SUM(EG66:ER66)</f>
        <v>259.16036600000001</v>
      </c>
      <c r="ES159" s="310">
        <f t="shared" ref="ES159" si="4040">SUM(EH66:ES66)</f>
        <v>257.80949800000002</v>
      </c>
      <c r="ET159" s="310">
        <f t="shared" ref="ET159" si="4041">SUM(EI66:ET66)</f>
        <v>262.83473900000001</v>
      </c>
      <c r="EU159" s="310">
        <f t="shared" ref="EU159" si="4042">SUM(EJ66:EU66)</f>
        <v>265.38367999999997</v>
      </c>
      <c r="EV159" s="310">
        <f t="shared" ref="EV159" si="4043">SUM(EK66:EV66)</f>
        <v>267.35027499999995</v>
      </c>
      <c r="EW159" s="310">
        <f t="shared" ref="EW159" si="4044">SUM(EL66:EW66)</f>
        <v>270.46689600000002</v>
      </c>
      <c r="EX159" s="310">
        <f t="shared" ref="EX159" si="4045">SUM(EM66:EX66)</f>
        <v>270.38781799999998</v>
      </c>
      <c r="EY159" s="310">
        <f t="shared" ref="EY159" si="4046">SUM(EN66:EY66)</f>
        <v>273.03974899999997</v>
      </c>
      <c r="EZ159" s="310">
        <f t="shared" ref="EZ159" si="4047">SUM(EO66:EZ66)</f>
        <v>274.27889999999996</v>
      </c>
      <c r="FA159" s="310">
        <f t="shared" ref="FA159" si="4048">SUM(EP66:FA66)</f>
        <v>278.38496699999996</v>
      </c>
      <c r="FB159" s="310">
        <f t="shared" ref="FB159" si="4049">SUM(EQ66:FB66)</f>
        <v>278.29158499999994</v>
      </c>
      <c r="FC159" s="310">
        <f t="shared" ref="FC159" si="4050">SUM(ER66:FC66)</f>
        <v>280.67784399999999</v>
      </c>
      <c r="FD159" s="310">
        <f t="shared" ref="FD159" si="4051">SUM(ES66:FD66)</f>
        <v>284.89830100000006</v>
      </c>
      <c r="FE159" s="310">
        <f t="shared" ref="FE159" si="4052">SUM(ET66:FE66)</f>
        <v>286.20216400000004</v>
      </c>
      <c r="FF159" s="310">
        <f t="shared" ref="FF159" si="4053">SUM(EU66:FF66)</f>
        <v>283.08457100000004</v>
      </c>
      <c r="FG159" s="310">
        <f t="shared" ref="FG159" si="4054">SUM(EV66:FG66)</f>
        <v>283.54159599999997</v>
      </c>
      <c r="FH159" s="310">
        <f t="shared" ref="FH159" si="4055">SUM(EW66:FH66)</f>
        <v>282.61749799999996</v>
      </c>
      <c r="FI159" s="310">
        <f t="shared" ref="FI159" si="4056">SUM(EX66:FI66)</f>
        <v>282.61665699999998</v>
      </c>
      <c r="FJ159" s="310">
        <f t="shared" ref="FJ159" si="4057">SUM(EY66:FJ66)</f>
        <v>282.75752999999997</v>
      </c>
      <c r="FK159" s="310">
        <f t="shared" ref="FK159" si="4058">SUM(EZ66:FK66)</f>
        <v>283.80758600000001</v>
      </c>
      <c r="FL159" s="310">
        <f t="shared" ref="FL159" si="4059">SUM(FA66:FL66)</f>
        <v>285.18585899999999</v>
      </c>
      <c r="FM159" s="310">
        <f t="shared" ref="FM159" si="4060">SUM(FB66:FM66)</f>
        <v>281.74404799999996</v>
      </c>
      <c r="FN159" s="310">
        <f t="shared" ref="FN159" si="4061">SUM(FC66:FN66)</f>
        <v>283.29921300000001</v>
      </c>
      <c r="FO159" s="310">
        <f t="shared" ref="FO159" si="4062">SUM(FD66:FO66)</f>
        <v>282.61347799999999</v>
      </c>
      <c r="FP159" s="310">
        <f t="shared" ref="FP159" si="4063">SUM(FE66:FP66)</f>
        <v>282.80240800000001</v>
      </c>
      <c r="FQ159" s="310">
        <f t="shared" ref="FQ159" si="4064">SUM(FF66:FQ66)</f>
        <v>283.95742799999999</v>
      </c>
      <c r="FR159" s="310">
        <f t="shared" ref="FR159" si="4065">SUM(FG66:FR66)</f>
        <v>283.97417999999999</v>
      </c>
      <c r="FS159" s="310">
        <f t="shared" ref="FS159" si="4066">SUM(FH66:FS66)</f>
        <v>283.90188499999994</v>
      </c>
      <c r="FT159" s="310">
        <f t="shared" ref="FT159" si="4067">SUM(FI66:FT66)</f>
        <v>283.3152496844873</v>
      </c>
      <c r="FU159" s="310">
        <f t="shared" ref="FU159" si="4068">SUM(FJ66:FU66)</f>
        <v>282.20682268448729</v>
      </c>
      <c r="FV159" s="310">
        <f t="shared" ref="FV159" si="4069">SUM(FK66:FV66)</f>
        <v>283.56311968448728</v>
      </c>
      <c r="FW159" s="310">
        <f t="shared" ref="FW159" si="4070">SUM(FL66:FW66)</f>
        <v>282.53150768448734</v>
      </c>
      <c r="FX159" s="310">
        <f t="shared" ref="FX159" si="4071">SUM(FM66:FX66)</f>
        <v>282.91039268448731</v>
      </c>
      <c r="FY159" s="310">
        <f t="shared" ref="FY159" si="4072">SUM(FN66:FY66)</f>
        <v>285.91707268448727</v>
      </c>
      <c r="FZ159" s="310">
        <f t="shared" ref="FZ159" si="4073">SUM(FO66:FZ66)</f>
        <v>285.3805616844873</v>
      </c>
      <c r="GA159" s="310">
        <f t="shared" ref="GA159:GE159" si="4074">SUM(FP66:GA66)</f>
        <v>284.93027968448735</v>
      </c>
      <c r="GB159" s="310">
        <f t="shared" si="4074"/>
        <v>285.1011156844873</v>
      </c>
      <c r="GC159" s="310">
        <f t="shared" si="4074"/>
        <v>283.6322746844873</v>
      </c>
      <c r="GD159" s="310">
        <f t="shared" si="4074"/>
        <v>270.20195168448731</v>
      </c>
      <c r="GE159" s="310">
        <f t="shared" si="4074"/>
        <v>259.65828868448733</v>
      </c>
      <c r="GF159" s="310">
        <f t="shared" ref="GF159" si="4075">SUM(FU66:GF66)</f>
        <v>252.54723900000005</v>
      </c>
      <c r="GG159" s="310">
        <f t="shared" ref="GG159" si="4076">SUM(FV66:GG66)</f>
        <v>246.812476</v>
      </c>
      <c r="GH159" s="310">
        <f t="shared" ref="GH159" si="4077">SUM(FW66:GH66)</f>
        <v>239.48660400000003</v>
      </c>
      <c r="GI159" s="310">
        <f t="shared" ref="GI159" si="4078">SUM(FX66:GI66)</f>
        <v>234.00042400000004</v>
      </c>
      <c r="GJ159" s="310">
        <f t="shared" ref="GJ159" si="4079">SUM(FY66:GJ66)</f>
        <v>232.35016700000003</v>
      </c>
      <c r="GK159" s="310">
        <f t="shared" ref="GK159" si="4080">SUM(FZ66:GK66)</f>
        <v>229.71233599999999</v>
      </c>
      <c r="GL159" s="310">
        <f t="shared" ref="GL159" si="4081">SUM(GA66:GL66)</f>
        <v>227.49372399999999</v>
      </c>
      <c r="GM159" s="310">
        <f t="shared" ref="GM159" si="4082">SUM(GB66:GM66)</f>
        <v>223.33789699999997</v>
      </c>
    </row>
    <row r="160" spans="1:195" s="12" customFormat="1" ht="15">
      <c r="A160" s="247" t="s">
        <v>44</v>
      </c>
      <c r="B160" s="247"/>
      <c r="C160" s="247"/>
      <c r="D160" s="247"/>
      <c r="E160" s="247"/>
      <c r="F160" s="247"/>
      <c r="G160" s="247"/>
      <c r="H160" s="247"/>
      <c r="I160" s="247"/>
      <c r="J160" s="247"/>
      <c r="K160" s="247"/>
      <c r="L160" s="247"/>
      <c r="M160" s="310">
        <f t="shared" ref="M160" si="4083">SUM(B65:M65)</f>
        <v>805.16309200000001</v>
      </c>
      <c r="N160" s="310">
        <f t="shared" ref="N160" si="4084">SUM(C65:N65)</f>
        <v>806.110367</v>
      </c>
      <c r="O160" s="310">
        <f t="shared" ref="O160" si="4085">SUM(D65:O65)</f>
        <v>803.08342800000014</v>
      </c>
      <c r="P160" s="310">
        <f t="shared" ref="P160" si="4086">SUM(E65:P65)</f>
        <v>805.91938200000004</v>
      </c>
      <c r="Q160" s="310">
        <f t="shared" ref="Q160" si="4087">SUM(F65:Q65)</f>
        <v>814.9098469999999</v>
      </c>
      <c r="R160" s="310">
        <f t="shared" ref="R160" si="4088">SUM(G65:R65)</f>
        <v>818.23816399999987</v>
      </c>
      <c r="S160" s="310">
        <f t="shared" ref="S160" si="4089">SUM(H65:S65)</f>
        <v>820.63083499999993</v>
      </c>
      <c r="T160" s="310">
        <f t="shared" ref="T160" si="4090">SUM(I65:T65)</f>
        <v>817.30779599999994</v>
      </c>
      <c r="U160" s="310">
        <f t="shared" ref="U160" si="4091">SUM(J65:U65)</f>
        <v>818.32563399999992</v>
      </c>
      <c r="V160" s="310">
        <f t="shared" ref="V160" si="4092">SUM(K65:V65)</f>
        <v>820.30451900000003</v>
      </c>
      <c r="W160" s="310">
        <f t="shared" ref="W160" si="4093">SUM(L65:W65)</f>
        <v>820.70562999999993</v>
      </c>
      <c r="X160" s="310">
        <f t="shared" ref="X160" si="4094">SUM(M65:X65)</f>
        <v>823.95156199999997</v>
      </c>
      <c r="Y160" s="310">
        <f t="shared" ref="Y160" si="4095">SUM(N65:Y65)</f>
        <v>825.51223499999992</v>
      </c>
      <c r="Z160" s="310">
        <f t="shared" ref="Z160" si="4096">SUM(O65:Z65)</f>
        <v>828.04331599999989</v>
      </c>
      <c r="AA160" s="310">
        <f t="shared" ref="AA160" si="4097">SUM(P65:AA65)</f>
        <v>826.769948</v>
      </c>
      <c r="AB160" s="310">
        <f t="shared" ref="AB160" si="4098">SUM(Q65:AB65)</f>
        <v>825.53937999999994</v>
      </c>
      <c r="AC160" s="310">
        <f t="shared" ref="AC160" si="4099">SUM(R65:AC65)</f>
        <v>826.026073</v>
      </c>
      <c r="AD160" s="310">
        <f t="shared" ref="AD160" si="4100">SUM(S65:AD65)</f>
        <v>831.75425699999994</v>
      </c>
      <c r="AE160" s="310">
        <f t="shared" ref="AE160" si="4101">SUM(T65:AE65)</f>
        <v>832.87548900000002</v>
      </c>
      <c r="AF160" s="310">
        <f t="shared" ref="AF160" si="4102">SUM(U65:AF65)</f>
        <v>841.17946200000006</v>
      </c>
      <c r="AG160" s="310">
        <f t="shared" ref="AG160" si="4103">SUM(V65:AG65)</f>
        <v>845.43923100000006</v>
      </c>
      <c r="AH160" s="310">
        <f t="shared" ref="AH160" si="4104">SUM(W65:AH65)</f>
        <v>845.89120500000013</v>
      </c>
      <c r="AI160" s="310">
        <f t="shared" ref="AI160" si="4105">SUM(X65:AI65)</f>
        <v>850.18498700000009</v>
      </c>
      <c r="AJ160" s="310">
        <f t="shared" ref="AJ160" si="4106">SUM(Y65:AJ65)</f>
        <v>847.7120010000001</v>
      </c>
      <c r="AK160" s="310">
        <f t="shared" ref="AK160" si="4107">SUM(Z65:AK65)</f>
        <v>842.83508400000005</v>
      </c>
      <c r="AL160" s="310">
        <f t="shared" ref="AL160" si="4108">SUM(AA65:AL65)</f>
        <v>843.45493200000021</v>
      </c>
      <c r="AM160" s="310">
        <f t="shared" ref="AM160" si="4109">SUM(AB65:AM65)</f>
        <v>847.86503600000003</v>
      </c>
      <c r="AN160" s="310">
        <f t="shared" ref="AN160" si="4110">SUM(AC65:AN65)</f>
        <v>851.08870100000013</v>
      </c>
      <c r="AO160" s="310">
        <f t="shared" ref="AO160" si="4111">SUM(AD65:AO65)</f>
        <v>847.33383100000015</v>
      </c>
      <c r="AP160" s="310">
        <f t="shared" ref="AP160" si="4112">SUM(AE65:AP65)</f>
        <v>838.36619599999995</v>
      </c>
      <c r="AQ160" s="310">
        <f t="shared" ref="AQ160" si="4113">SUM(AF65:AQ65)</f>
        <v>830.88801200000012</v>
      </c>
      <c r="AR160" s="310">
        <f t="shared" ref="AR160" si="4114">SUM(AG65:AR65)</f>
        <v>812.98216500000001</v>
      </c>
      <c r="AS160" s="310">
        <f t="shared" ref="AS160" si="4115">SUM(AH65:AS65)</f>
        <v>795.42533766666668</v>
      </c>
      <c r="AT160" s="310">
        <f t="shared" ref="AT160" si="4116">SUM(AI65:AT65)</f>
        <v>787.64793033333319</v>
      </c>
      <c r="AU160" s="310">
        <f t="shared" ref="AU160" si="4117">SUM(AJ65:AU65)</f>
        <v>774.80835300000001</v>
      </c>
      <c r="AV160" s="310">
        <f t="shared" ref="AV160" si="4118">SUM(AK65:AV65)</f>
        <v>760.10474800000009</v>
      </c>
      <c r="AW160" s="310">
        <f t="shared" ref="AW160" si="4119">SUM(AL65:AW65)</f>
        <v>743.88368200000002</v>
      </c>
      <c r="AX160" s="310">
        <f t="shared" ref="AX160" si="4120">SUM(AM65:AX65)</f>
        <v>706.02964499999996</v>
      </c>
      <c r="AY160" s="310">
        <f t="shared" ref="AY160" si="4121">SUM(AN65:AY65)</f>
        <v>675.4182239999999</v>
      </c>
      <c r="AZ160" s="310">
        <f t="shared" ref="AZ160" si="4122">SUM(AO65:AZ65)</f>
        <v>656.39624499999991</v>
      </c>
      <c r="BA160" s="310">
        <f t="shared" ref="BA160" si="4123">SUM(AP65:BA65)</f>
        <v>645.12560299999996</v>
      </c>
      <c r="BB160" s="310">
        <f t="shared" ref="BB160" si="4124">SUM(AQ65:BB65)</f>
        <v>626.33327799999995</v>
      </c>
      <c r="BC160" s="310">
        <f t="shared" ref="BC160" si="4125">SUM(AR65:BC65)</f>
        <v>612.97217899999998</v>
      </c>
      <c r="BD160" s="310">
        <f t="shared" ref="BD160" si="4126">SUM(AS65:BD65)</f>
        <v>604.70111899999995</v>
      </c>
      <c r="BE160" s="310">
        <f t="shared" ref="BE160" si="4127">SUM(AT65:BE65)</f>
        <v>591.23754833333328</v>
      </c>
      <c r="BF160" s="310">
        <f t="shared" ref="BF160" si="4128">SUM(AU65:BF65)</f>
        <v>569.82353066666667</v>
      </c>
      <c r="BG160" s="310">
        <f t="shared" ref="BG160" si="4129">SUM(AV65:BG65)</f>
        <v>558.45817699999998</v>
      </c>
      <c r="BH160" s="310">
        <f t="shared" ref="BH160" si="4130">SUM(AW65:BH65)</f>
        <v>546.96285499999999</v>
      </c>
      <c r="BI160" s="310">
        <f t="shared" ref="BI160" si="4131">SUM(AX65:BI65)</f>
        <v>544.16184699999997</v>
      </c>
      <c r="BJ160" s="310">
        <f t="shared" ref="BJ160" si="4132">SUM(AY65:BJ65)</f>
        <v>551.25592599999993</v>
      </c>
      <c r="BK160" s="310">
        <f t="shared" ref="BK160" si="4133">SUM(AZ65:BK65)</f>
        <v>545.28324699999996</v>
      </c>
      <c r="BL160" s="310">
        <f t="shared" ref="BL160" si="4134">SUM(BA65:BL65)</f>
        <v>533.03778900000009</v>
      </c>
      <c r="BM160" s="310">
        <f t="shared" ref="BM160" si="4135">SUM(BB65:BM65)</f>
        <v>527.48855600000002</v>
      </c>
      <c r="BN160" s="310">
        <f t="shared" ref="BN160" si="4136">SUM(BC65:BN65)</f>
        <v>531.50709800000004</v>
      </c>
      <c r="BO160" s="310">
        <f t="shared" ref="BO160" si="4137">SUM(BD65:BO65)</f>
        <v>530.59353799999997</v>
      </c>
      <c r="BP160" s="310">
        <f t="shared" ref="BP160" si="4138">SUM(BE65:BP65)</f>
        <v>535.82489800000008</v>
      </c>
      <c r="BQ160" s="310">
        <f t="shared" ref="BQ160" si="4139">SUM(BF65:BQ65)</f>
        <v>541.26406499999996</v>
      </c>
      <c r="BR160" s="310">
        <f t="shared" ref="BR160" si="4140">SUM(BG65:BR65)</f>
        <v>556.39947300000006</v>
      </c>
      <c r="BS160" s="310">
        <f t="shared" ref="BS160" si="4141">SUM(BH65:BS65)</f>
        <v>553.05861400000003</v>
      </c>
      <c r="BT160" s="310">
        <f t="shared" ref="BT160" si="4142">SUM(BI65:BT65)</f>
        <v>552.73136599999998</v>
      </c>
      <c r="BU160" s="310">
        <f t="shared" ref="BU160" si="4143">SUM(BJ65:BU65)</f>
        <v>546.29094299999997</v>
      </c>
      <c r="BV160" s="310">
        <f t="shared" ref="BV160" si="4144">SUM(BK65:BV65)</f>
        <v>538.21973200000002</v>
      </c>
      <c r="BW160" s="310">
        <f t="shared" ref="BW160" si="4145">SUM(BL65:BW65)</f>
        <v>537.43057199999998</v>
      </c>
      <c r="BX160" s="310">
        <f t="shared" ref="BX160" si="4146">SUM(BM65:BX65)</f>
        <v>544.73060099999998</v>
      </c>
      <c r="BY160" s="310">
        <f t="shared" ref="BY160" si="4147">SUM(BN65:BY65)</f>
        <v>537.92628999999999</v>
      </c>
      <c r="BZ160" s="310">
        <f t="shared" ref="BZ160" si="4148">SUM(BO65:BZ65)</f>
        <v>530.40964300000007</v>
      </c>
      <c r="CA160" s="310">
        <f t="shared" ref="CA160" si="4149">SUM(BP65:CA65)</f>
        <v>523.14184399999999</v>
      </c>
      <c r="CB160" s="310">
        <f t="shared" ref="CB160" si="4150">SUM(BQ65:CB65)</f>
        <v>507.59488599999997</v>
      </c>
      <c r="CC160" s="310">
        <f t="shared" ref="CC160" si="4151">SUM(BR65:CC65)</f>
        <v>495.86033700000002</v>
      </c>
      <c r="CD160" s="310">
        <f t="shared" ref="CD160" si="4152">SUM(BS65:CD65)</f>
        <v>479.90842499999997</v>
      </c>
      <c r="CE160" s="310">
        <f t="shared" ref="CE160" si="4153">SUM(BT65:CE65)</f>
        <v>468.00356699999992</v>
      </c>
      <c r="CF160" s="310">
        <f t="shared" ref="CF160" si="4154">SUM(BU65:CF65)</f>
        <v>455.25860399999999</v>
      </c>
      <c r="CG160" s="310">
        <f t="shared" ref="CG160" si="4155">SUM(BV65:CG65)</f>
        <v>435.31977599999993</v>
      </c>
      <c r="CH160" s="310">
        <f t="shared" ref="CH160" si="4156">SUM(BW65:CH65)</f>
        <v>424.22414999999995</v>
      </c>
      <c r="CI160" s="310">
        <f t="shared" ref="CI160" si="4157">SUM(BX65:CI65)</f>
        <v>426.34551599999998</v>
      </c>
      <c r="CJ160" s="310">
        <f t="shared" ref="CJ160" si="4158">SUM(BY65:CJ65)</f>
        <v>423.13897500000007</v>
      </c>
      <c r="CK160" s="310">
        <f t="shared" ref="CK160" si="4159">SUM(BZ65:CK65)</f>
        <v>417.83415000000002</v>
      </c>
      <c r="CL160" s="310">
        <f t="shared" ref="CL160" si="4160">SUM(CA65:CL65)</f>
        <v>409.95904099999996</v>
      </c>
      <c r="CM160" s="310">
        <f t="shared" ref="CM160" si="4161">SUM(CB65:CM65)</f>
        <v>407.56949299999991</v>
      </c>
      <c r="CN160" s="310">
        <f t="shared" ref="CN160" si="4162">SUM(CC65:CN65)</f>
        <v>413.66634700000003</v>
      </c>
      <c r="CO160" s="310">
        <f t="shared" ref="CO160" si="4163">SUM(CD65:CO65)</f>
        <v>414.09611099999995</v>
      </c>
      <c r="CP160" s="310">
        <f t="shared" ref="CP160" si="4164">SUM(CE65:CP65)</f>
        <v>413.337783</v>
      </c>
      <c r="CQ160" s="310">
        <f t="shared" ref="CQ160" si="4165">SUM(CF65:CQ65)</f>
        <v>404.215981</v>
      </c>
      <c r="CR160" s="310">
        <f t="shared" ref="CR160" si="4166">SUM(CG65:CR65)</f>
        <v>400.16239900000005</v>
      </c>
      <c r="CS160" s="310">
        <f t="shared" ref="CS160" si="4167">SUM(CH65:CS65)</f>
        <v>403.27891599999998</v>
      </c>
      <c r="CT160" s="310">
        <f t="shared" ref="CT160" si="4168">SUM(CI65:CT65)</f>
        <v>403.06922800000001</v>
      </c>
      <c r="CU160" s="310">
        <f t="shared" ref="CU160" si="4169">SUM(CJ65:CU65)</f>
        <v>394.183559</v>
      </c>
      <c r="CV160" s="310">
        <f t="shared" ref="CV160" si="4170">SUM(CK65:CV65)</f>
        <v>378.84524399999992</v>
      </c>
      <c r="CW160" s="310">
        <f t="shared" ref="CW160" si="4171">SUM(CL65:CW65)</f>
        <v>369.27603199999993</v>
      </c>
      <c r="CX160" s="310">
        <f t="shared" ref="CX160" si="4172">SUM(CM65:CX65)</f>
        <v>363.86045699999988</v>
      </c>
      <c r="CY160" s="310">
        <f t="shared" ref="CY160" si="4173">SUM(CN65:CY65)</f>
        <v>351.48070299999989</v>
      </c>
      <c r="CZ160" s="310">
        <f t="shared" ref="CZ160" si="4174">SUM(CO65:CZ65)</f>
        <v>340.67742400000003</v>
      </c>
      <c r="DA160" s="310">
        <f t="shared" ref="DA160" si="4175">SUM(CP65:DA65)</f>
        <v>328.72670100000005</v>
      </c>
      <c r="DB160" s="310">
        <f t="shared" ref="DB160" si="4176">SUM(CQ65:DB65)</f>
        <v>326.58356500000002</v>
      </c>
      <c r="DC160" s="310">
        <f t="shared" ref="DC160" si="4177">SUM(CR65:DC65)</f>
        <v>331.38011299999999</v>
      </c>
      <c r="DD160" s="310">
        <f t="shared" ref="DD160" si="4178">SUM(CS65:DD65)</f>
        <v>328.88107900000006</v>
      </c>
      <c r="DE160" s="310">
        <f t="shared" ref="DE160" si="4179">SUM(CT65:DE65)</f>
        <v>332.92780500000003</v>
      </c>
      <c r="DF160" s="310">
        <f t="shared" ref="DF160" si="4180">SUM(CU65:DF65)</f>
        <v>339.52321900000004</v>
      </c>
      <c r="DG160" s="310">
        <f t="shared" ref="DG160" si="4181">SUM(CV65:DG65)</f>
        <v>342.27307300000001</v>
      </c>
      <c r="DH160" s="310">
        <f t="shared" ref="DH160" si="4182">SUM(CW65:DH65)</f>
        <v>345.26214400000003</v>
      </c>
      <c r="DI160" s="310">
        <f t="shared" ref="DI160" si="4183">SUM(CX65:DI65)</f>
        <v>348.49619300000001</v>
      </c>
      <c r="DJ160" s="310">
        <f t="shared" ref="DJ160" si="4184">SUM(CY65:DJ65)</f>
        <v>348.75539299999997</v>
      </c>
      <c r="DK160" s="310">
        <f t="shared" ref="DK160" si="4185">SUM(CZ65:DK65)</f>
        <v>345.423744</v>
      </c>
      <c r="DL160" s="310">
        <f t="shared" ref="DL160" si="4186">SUM(DA65:DL65)</f>
        <v>343.30366199999997</v>
      </c>
      <c r="DM160" s="310">
        <f t="shared" ref="DM160" si="4187">SUM(DB65:DM65)</f>
        <v>346.00432800000004</v>
      </c>
      <c r="DN160" s="310">
        <f t="shared" ref="DN160" si="4188">SUM(DC65:DN65)</f>
        <v>342.02591600000005</v>
      </c>
      <c r="DO160" s="310">
        <f t="shared" ref="DO160" si="4189">SUM(DD65:DO65)</f>
        <v>342.60889900000001</v>
      </c>
      <c r="DP160" s="310">
        <f t="shared" ref="DP160" si="4190">SUM(DE65:DP65)</f>
        <v>348.18199199999998</v>
      </c>
      <c r="DQ160" s="310">
        <f t="shared" ref="DQ160" si="4191">SUM(DF65:DQ65)</f>
        <v>344.67238899999995</v>
      </c>
      <c r="DR160" s="310">
        <f t="shared" ref="DR160" si="4192">SUM(DG65:DR65)</f>
        <v>341.37837999999994</v>
      </c>
      <c r="DS160" s="310">
        <f t="shared" ref="DS160" si="4193">SUM(DH65:DS65)</f>
        <v>343.23256899999996</v>
      </c>
      <c r="DT160" s="310">
        <f t="shared" ref="DT160" si="4194">SUM(DI65:DT65)</f>
        <v>337.96309099999996</v>
      </c>
      <c r="DU160" s="310">
        <f t="shared" ref="DU160" si="4195">SUM(DJ65:DU65)</f>
        <v>337.26328050000001</v>
      </c>
      <c r="DV160" s="310">
        <f t="shared" ref="DV160" si="4196">SUM(DK65:DV65)</f>
        <v>336.77668699999998</v>
      </c>
      <c r="DW160" s="310">
        <f t="shared" ref="DW160" si="4197">SUM(DL65:DW65)</f>
        <v>344.51051100000001</v>
      </c>
      <c r="DX160" s="310">
        <f t="shared" ref="DX160" si="4198">SUM(DM65:DX65)</f>
        <v>345.97458799999998</v>
      </c>
      <c r="DY160" s="310">
        <f t="shared" ref="DY160" si="4199">SUM(DN65:DY65)</f>
        <v>343.28824199999997</v>
      </c>
      <c r="DZ160" s="310">
        <f t="shared" ref="DZ160" si="4200">SUM(DO65:DZ65)</f>
        <v>341.02192399999996</v>
      </c>
      <c r="EA160" s="310">
        <f t="shared" ref="EA160" si="4201">SUM(DP65:EA65)</f>
        <v>334.49373800000001</v>
      </c>
      <c r="EB160" s="310">
        <f t="shared" ref="EB160" si="4202">SUM(DQ65:EB65)</f>
        <v>328.69333600000004</v>
      </c>
      <c r="EC160" s="310">
        <f t="shared" ref="EC160" si="4203">SUM(DR65:EC65)</f>
        <v>331.92006199999992</v>
      </c>
      <c r="ED160" s="310">
        <f t="shared" ref="ED160" si="4204">SUM(DS65:ED65)</f>
        <v>332.13435399999997</v>
      </c>
      <c r="EE160" s="310">
        <f t="shared" ref="EE160" si="4205">SUM(DT65:EE65)</f>
        <v>330.54525799999999</v>
      </c>
      <c r="EF160" s="310">
        <f t="shared" ref="EF160" si="4206">SUM(DU65:EF65)</f>
        <v>334.07572199999998</v>
      </c>
      <c r="EG160" s="310">
        <f t="shared" ref="EG160" si="4207">SUM(DV65:EG65)</f>
        <v>329.80208550000003</v>
      </c>
      <c r="EH160" s="310">
        <f t="shared" ref="EH160" si="4208">SUM(DW65:EH65)</f>
        <v>332.797775</v>
      </c>
      <c r="EI160" s="310">
        <f t="shared" ref="EI160" si="4209">SUM(DX65:EI65)</f>
        <v>331.97444100000007</v>
      </c>
      <c r="EJ160" s="310">
        <f t="shared" ref="EJ160" si="4210">SUM(DY65:EJ65)</f>
        <v>330.34116900000009</v>
      </c>
      <c r="EK160" s="310">
        <f t="shared" ref="EK160" si="4211">SUM(DZ65:EK65)</f>
        <v>334.16142900000006</v>
      </c>
      <c r="EL160" s="310">
        <f t="shared" ref="EL160" si="4212">SUM(EA65:EL65)</f>
        <v>338.11813300000006</v>
      </c>
      <c r="EM160" s="310">
        <f t="shared" ref="EM160" si="4213">SUM(EB65:EM65)</f>
        <v>347.11265500000002</v>
      </c>
      <c r="EN160" s="310">
        <f t="shared" ref="EN160" si="4214">SUM(EC65:EN65)</f>
        <v>352.02031599999998</v>
      </c>
      <c r="EO160" s="310">
        <f t="shared" ref="EO160" si="4215">SUM(ED65:EO65)</f>
        <v>354.019837</v>
      </c>
      <c r="EP160" s="310">
        <f t="shared" ref="EP160" si="4216">SUM(EE65:EP65)</f>
        <v>352.39572400000003</v>
      </c>
      <c r="EQ160" s="310">
        <f t="shared" ref="EQ160" si="4217">SUM(EF65:EQ65)</f>
        <v>359.38834499999996</v>
      </c>
      <c r="ER160" s="310">
        <f t="shared" ref="ER160" si="4218">SUM(EG65:ER65)</f>
        <v>354.37770999999998</v>
      </c>
      <c r="ES160" s="310">
        <f t="shared" ref="ES160" si="4219">SUM(EH65:ES65)</f>
        <v>358.60641799999996</v>
      </c>
      <c r="ET160" s="310">
        <f t="shared" ref="ET160" si="4220">SUM(EI65:ET65)</f>
        <v>360.47115199999996</v>
      </c>
      <c r="EU160" s="310">
        <f t="shared" ref="EU160" si="4221">SUM(EJ65:EU65)</f>
        <v>360.20307800000006</v>
      </c>
      <c r="EV160" s="310">
        <f t="shared" ref="EV160" si="4222">SUM(EK65:EV65)</f>
        <v>364.18099800000005</v>
      </c>
      <c r="EW160" s="310">
        <f t="shared" ref="EW160" si="4223">SUM(EL65:EW65)</f>
        <v>368.08604600000001</v>
      </c>
      <c r="EX160" s="310">
        <f t="shared" ref="EX160" si="4224">SUM(EM65:EX65)</f>
        <v>371.81608299999994</v>
      </c>
      <c r="EY160" s="310">
        <f t="shared" ref="EY160" si="4225">SUM(EN65:EY65)</f>
        <v>372.97551800000002</v>
      </c>
      <c r="EZ160" s="310">
        <f t="shared" ref="EZ160" si="4226">SUM(EO65:EZ65)</f>
        <v>375.75842800000009</v>
      </c>
      <c r="FA160" s="310">
        <f t="shared" ref="FA160" si="4227">SUM(EP65:FA65)</f>
        <v>380.08607200000006</v>
      </c>
      <c r="FB160" s="310">
        <f t="shared" ref="FB160" si="4228">SUM(EQ65:FB65)</f>
        <v>387.76601900000003</v>
      </c>
      <c r="FC160" s="310">
        <f t="shared" ref="FC160" si="4229">SUM(ER65:FC65)</f>
        <v>383.94412799999998</v>
      </c>
      <c r="FD160" s="310">
        <f t="shared" ref="FD160" si="4230">SUM(ES65:FD65)</f>
        <v>392.24196599999993</v>
      </c>
      <c r="FE160" s="310">
        <f t="shared" ref="FE160" si="4231">SUM(ET65:FE65)</f>
        <v>395.355233</v>
      </c>
      <c r="FF160" s="310">
        <f t="shared" ref="FF160" si="4232">SUM(EU65:FF65)</f>
        <v>394.29123399999992</v>
      </c>
      <c r="FG160" s="310">
        <f t="shared" ref="FG160" si="4233">SUM(EV65:FG65)</f>
        <v>396.06414199999995</v>
      </c>
      <c r="FH160" s="310">
        <f t="shared" ref="FH160" si="4234">SUM(EW65:FH65)</f>
        <v>389.92909099999997</v>
      </c>
      <c r="FI160" s="310">
        <f t="shared" ref="FI160" si="4235">SUM(EX65:FI65)</f>
        <v>386.19227799999993</v>
      </c>
      <c r="FJ160" s="310">
        <f t="shared" ref="FJ160" si="4236">SUM(EY65:FJ65)</f>
        <v>383.89557400000001</v>
      </c>
      <c r="FK160" s="310">
        <f t="shared" ref="FK160" si="4237">SUM(EZ65:FK65)</f>
        <v>384.61244299999998</v>
      </c>
      <c r="FL160" s="310">
        <f t="shared" ref="FL160" si="4238">SUM(FA65:FL65)</f>
        <v>383.448466</v>
      </c>
      <c r="FM160" s="310">
        <f t="shared" ref="FM160" si="4239">SUM(FB65:FM65)</f>
        <v>377.19029900000004</v>
      </c>
      <c r="FN160" s="310">
        <f t="shared" ref="FN160" si="4240">SUM(FC65:FN65)</f>
        <v>378.48549900000006</v>
      </c>
      <c r="FO160" s="310">
        <f t="shared" ref="FO160" si="4241">SUM(FD65:FO65)</f>
        <v>380.42424400000004</v>
      </c>
      <c r="FP160" s="310">
        <f t="shared" ref="FP160" si="4242">SUM(FE65:FP65)</f>
        <v>371.18142500000005</v>
      </c>
      <c r="FQ160" s="310">
        <f t="shared" ref="FQ160" si="4243">SUM(FF65:FQ65)</f>
        <v>366.36158699999999</v>
      </c>
      <c r="FR160" s="310">
        <f t="shared" ref="FR160" si="4244">SUM(FG65:FR65)</f>
        <v>364.84101099999998</v>
      </c>
      <c r="FS160" s="310">
        <f t="shared" ref="FS160" si="4245">SUM(FH65:FS65)</f>
        <v>356.32247999999998</v>
      </c>
      <c r="FT160" s="310">
        <f t="shared" ref="FT160" si="4246">SUM(FI65:FT65)</f>
        <v>360.1385232756661</v>
      </c>
      <c r="FU160" s="310">
        <f t="shared" ref="FU160" si="4247">SUM(FJ65:FU65)</f>
        <v>359.50647127566612</v>
      </c>
      <c r="FV160" s="310">
        <f t="shared" ref="FV160" si="4248">SUM(FK65:FV65)</f>
        <v>361.8520492756661</v>
      </c>
      <c r="FW160" s="310">
        <f t="shared" ref="FW160" si="4249">SUM(FL65:FW65)</f>
        <v>359.95873227566608</v>
      </c>
      <c r="FX160" s="310">
        <f t="shared" ref="FX160" si="4250">SUM(FM65:FX65)</f>
        <v>360.05901227566608</v>
      </c>
      <c r="FY160" s="310">
        <f t="shared" ref="FY160" si="4251">SUM(FN65:FY65)</f>
        <v>368.00018727566612</v>
      </c>
      <c r="FZ160" s="310">
        <f t="shared" ref="FZ160" si="4252">SUM(FO65:FZ65)</f>
        <v>367.87778027566611</v>
      </c>
      <c r="GA160" s="310">
        <f t="shared" ref="GA160:GE160" si="4253">SUM(FP65:GA65)</f>
        <v>360.2062922756661</v>
      </c>
      <c r="GB160" s="310">
        <f t="shared" si="4253"/>
        <v>368.74208527566611</v>
      </c>
      <c r="GC160" s="310">
        <f t="shared" si="4253"/>
        <v>367.44135927566617</v>
      </c>
      <c r="GD160" s="310">
        <f t="shared" si="4253"/>
        <v>348.63115727566623</v>
      </c>
      <c r="GE160" s="310">
        <f t="shared" si="4253"/>
        <v>351.01792227566619</v>
      </c>
      <c r="GF160" s="310">
        <f t="shared" ref="GF160" si="4254">SUM(FU65:GF65)</f>
        <v>350.65609699999999</v>
      </c>
      <c r="GG160" s="310">
        <f t="shared" ref="GG160" si="4255">SUM(FV65:GG65)</f>
        <v>352.05969200000004</v>
      </c>
      <c r="GH160" s="310">
        <f t="shared" ref="GH160" si="4256">SUM(FW65:GH65)</f>
        <v>347.56445200000002</v>
      </c>
      <c r="GI160" s="310">
        <f t="shared" ref="GI160" si="4257">SUM(FX65:GI65)</f>
        <v>350.64641999999998</v>
      </c>
      <c r="GJ160" s="310">
        <f t="shared" ref="GJ160" si="4258">SUM(FY65:GJ65)</f>
        <v>352.76863200000003</v>
      </c>
      <c r="GK160" s="310">
        <f t="shared" ref="GK160" si="4259">SUM(FZ65:GK65)</f>
        <v>353.45621600000004</v>
      </c>
      <c r="GL160" s="310">
        <f t="shared" ref="GL160" si="4260">SUM(GA65:GL65)</f>
        <v>354.96555500000005</v>
      </c>
      <c r="GM160" s="310">
        <f t="shared" ref="GM160" si="4261">SUM(GB65:GM65)</f>
        <v>358.30040800000006</v>
      </c>
    </row>
    <row r="161" spans="1:195" s="12" customFormat="1" ht="15">
      <c r="A161" s="309"/>
    </row>
    <row r="162" spans="1:195" s="12" customFormat="1" ht="15">
      <c r="A162" s="309"/>
    </row>
    <row r="163" spans="1:195" s="12" customFormat="1" ht="15">
      <c r="A163" s="16" t="s">
        <v>107</v>
      </c>
    </row>
    <row r="164" spans="1:195" s="12" customFormat="1" ht="15">
      <c r="A164" s="16"/>
    </row>
    <row r="165" spans="1:195" s="12" customFormat="1" ht="15">
      <c r="A165" s="247" t="s">
        <v>41</v>
      </c>
      <c r="B165" s="263"/>
      <c r="C165" s="263"/>
      <c r="D165" s="263"/>
      <c r="E165" s="263"/>
      <c r="F165" s="263"/>
      <c r="G165" s="263"/>
      <c r="H165" s="263"/>
      <c r="I165" s="263"/>
      <c r="J165" s="263"/>
      <c r="K165" s="263"/>
      <c r="L165" s="263"/>
      <c r="M165" s="263"/>
      <c r="N165" s="263"/>
      <c r="O165" s="263"/>
      <c r="P165" s="263"/>
      <c r="Q165" s="263"/>
      <c r="R165" s="263"/>
      <c r="S165" s="263"/>
      <c r="T165" s="263"/>
      <c r="U165" s="263"/>
      <c r="V165" s="263"/>
      <c r="W165" s="263"/>
      <c r="X165" s="263"/>
      <c r="Y165" s="263"/>
      <c r="Z165" s="263">
        <f t="shared" ref="Z165:Z168" si="4262">Z147/N147-1</f>
        <v>8.413122581226351E-2</v>
      </c>
      <c r="AA165" s="263">
        <f t="shared" ref="AA165:AA168" si="4263">AA147/O147-1</f>
        <v>7.4709823383322327E-2</v>
      </c>
      <c r="AB165" s="263">
        <f t="shared" ref="AB165:AB168" si="4264">AB147/P147-1</f>
        <v>5.1569873704201408E-2</v>
      </c>
      <c r="AC165" s="263">
        <f t="shared" ref="AC165:AC168" si="4265">AC147/Q147-1</f>
        <v>3.2771092773404842E-2</v>
      </c>
      <c r="AD165" s="263">
        <f t="shared" ref="AD165:AD168" si="4266">AD147/R147-1</f>
        <v>3.5740720230097889E-2</v>
      </c>
      <c r="AE165" s="263">
        <f t="shared" ref="AE165:AE168" si="4267">AE147/S147-1</f>
        <v>2.6029742607935225E-2</v>
      </c>
      <c r="AF165" s="263">
        <f t="shared" ref="AF165:AF168" si="4268">AF147/T147-1</f>
        <v>2.0392212240902818E-2</v>
      </c>
      <c r="AG165" s="263">
        <f t="shared" ref="AG165:AG168" si="4269">AG147/U147-1</f>
        <v>1.5270365966898458E-2</v>
      </c>
      <c r="AH165" s="263">
        <f t="shared" ref="AH165:AH168" si="4270">AH147/V147-1</f>
        <v>1.7185209232621901E-3</v>
      </c>
      <c r="AI165" s="263">
        <f t="shared" ref="AI165:AI168" si="4271">AI147/W147-1</f>
        <v>-6.066763882699111E-3</v>
      </c>
      <c r="AJ165" s="263">
        <f t="shared" ref="AJ165:AJ168" si="4272">AJ147/X147-1</f>
        <v>-2.2621349327078821E-4</v>
      </c>
      <c r="AK165" s="263">
        <f t="shared" ref="AK165:AK168" si="4273">AK147/Y147-1</f>
        <v>4.1661767437517483E-4</v>
      </c>
      <c r="AL165" s="263">
        <f t="shared" ref="AL165:AL168" si="4274">AL147/Z147-1</f>
        <v>1.1225206949074584E-2</v>
      </c>
      <c r="AM165" s="263">
        <f t="shared" ref="AM165:AM168" si="4275">AM147/AA147-1</f>
        <v>3.465452049439266E-3</v>
      </c>
      <c r="AN165" s="263">
        <f t="shared" ref="AN165:AN168" si="4276">AN147/AB147-1</f>
        <v>2.3685330348416578E-2</v>
      </c>
      <c r="AO165" s="263">
        <f t="shared" ref="AO165:AO168" si="4277">AO147/AC147-1</f>
        <v>2.686591008198036E-2</v>
      </c>
      <c r="AP165" s="263">
        <f t="shared" ref="AP165:AP168" si="4278">AP147/AD147-1</f>
        <v>3.0297372304580072E-2</v>
      </c>
      <c r="AQ165" s="263">
        <f t="shared" ref="AQ165:AQ168" si="4279">AQ147/AE147-1</f>
        <v>3.1791994563471704E-2</v>
      </c>
      <c r="AR165" s="263">
        <f t="shared" ref="AR165:AR168" si="4280">AR147/AF147-1</f>
        <v>2.9628617164767501E-2</v>
      </c>
      <c r="AS165" s="263">
        <f t="shared" ref="AS165:AS168" si="4281">AS147/AG147-1</f>
        <v>3.3495965302386965E-2</v>
      </c>
      <c r="AT165" s="263">
        <f t="shared" ref="AT165:AT168" si="4282">AT147/AH147-1</f>
        <v>4.3559138905753469E-2</v>
      </c>
      <c r="AU165" s="263">
        <f t="shared" ref="AU165:AU168" si="4283">AU147/AI147-1</f>
        <v>4.7094187648143437E-2</v>
      </c>
      <c r="AV165" s="263">
        <f t="shared" ref="AV165:AV168" si="4284">AV147/AJ147-1</f>
        <v>4.5420231622126384E-3</v>
      </c>
      <c r="AW165" s="263">
        <f t="shared" ref="AW165:AW168" si="4285">AW147/AK147-1</f>
        <v>-3.0724848757492929E-3</v>
      </c>
      <c r="AX165" s="263">
        <f t="shared" ref="AX165:AX168" si="4286">AX147/AL147-1</f>
        <v>-9.5040565772520624E-3</v>
      </c>
      <c r="AY165" s="263">
        <f t="shared" ref="AY165:AY168" si="4287">AY147/AM147-1</f>
        <v>-2.5610678381409846E-2</v>
      </c>
      <c r="AZ165" s="263">
        <f t="shared" ref="AZ165:AZ168" si="4288">AZ147/AN147-1</f>
        <v>-4.9972449980744238E-2</v>
      </c>
      <c r="BA165" s="263">
        <f t="shared" ref="BA165:BA168" si="4289">BA147/AO147-1</f>
        <v>-6.0074633259880716E-2</v>
      </c>
      <c r="BB165" s="263">
        <f t="shared" ref="BB165:BB168" si="4290">BB147/AP147-1</f>
        <v>-7.277083129890749E-2</v>
      </c>
      <c r="BC165" s="263">
        <f t="shared" ref="BC165:BC168" si="4291">BC147/AQ147-1</f>
        <v>-8.4404405014571804E-2</v>
      </c>
      <c r="BD165" s="263">
        <f t="shared" ref="BD165:BD168" si="4292">BD147/AR147-1</f>
        <v>-9.5370174094250859E-2</v>
      </c>
      <c r="BE165" s="263">
        <f t="shared" ref="BE165:BE168" si="4293">BE147/AS147-1</f>
        <v>-0.11992533772115832</v>
      </c>
      <c r="BF165" s="263">
        <f t="shared" ref="BF165:BF168" si="4294">BF147/AT147-1</f>
        <v>-0.12715624884365662</v>
      </c>
      <c r="BG165" s="263">
        <f t="shared" ref="BG165:BG168" si="4295">BG147/AU147-1</f>
        <v>-0.14437163999663427</v>
      </c>
      <c r="BH165" s="263">
        <f t="shared" ref="BH165:BH168" si="4296">BH147/AV147-1</f>
        <v>-0.10660386234358832</v>
      </c>
      <c r="BI165" s="263">
        <f t="shared" ref="BI165:BI168" si="4297">BI147/AW147-1</f>
        <v>-0.1054014237159494</v>
      </c>
      <c r="BJ165" s="263">
        <f t="shared" ref="BJ165:BJ168" si="4298">BJ147/AX147-1</f>
        <v>-0.11280106367486831</v>
      </c>
      <c r="BK165" s="263">
        <f t="shared" ref="BK165:BK168" si="4299">BK147/AY147-1</f>
        <v>-8.1672109354061773E-2</v>
      </c>
      <c r="BL165" s="263">
        <f t="shared" ref="BL165:BL168" si="4300">BL147/AZ147-1</f>
        <v>-4.3464418155489737E-2</v>
      </c>
      <c r="BM165" s="263">
        <f t="shared" ref="BM165:BM168" si="4301">BM147/BA147-1</f>
        <v>-4.0128224620320396E-2</v>
      </c>
      <c r="BN165" s="263">
        <f t="shared" ref="BN165:BN168" si="4302">BN147/BB147-1</f>
        <v>-4.5874017875933815E-2</v>
      </c>
      <c r="BO165" s="263">
        <f t="shared" ref="BO165:BO168" si="4303">BO147/BC147-1</f>
        <v>-3.696830759296621E-2</v>
      </c>
      <c r="BP165" s="263">
        <f t="shared" ref="BP165:BP168" si="4304">BP147/BD147-1</f>
        <v>-2.5523054246406884E-3</v>
      </c>
      <c r="BQ165" s="263">
        <f t="shared" ref="BQ165:BQ168" si="4305">BQ147/BE147-1</f>
        <v>9.8911495735332089E-3</v>
      </c>
      <c r="BR165" s="263">
        <f t="shared" ref="BR165:BR168" si="4306">BR147/BF147-1</f>
        <v>-6.2715049162418435E-3</v>
      </c>
      <c r="BS165" s="263">
        <f t="shared" ref="BS165:BS168" si="4307">BS147/BG147-1</f>
        <v>1.2485675977606192E-2</v>
      </c>
      <c r="BT165" s="263">
        <f t="shared" ref="BT165:BT168" si="4308">BT147/BH147-1</f>
        <v>-7.7192303135932283E-3</v>
      </c>
      <c r="BU165" s="263">
        <f t="shared" ref="BU165:BU168" si="4309">BU147/BI147-1</f>
        <v>-7.5840922735272986E-3</v>
      </c>
      <c r="BV165" s="263">
        <f t="shared" ref="BV165:BV168" si="4310">BV147/BJ147-1</f>
        <v>1.2037912175684617E-2</v>
      </c>
      <c r="BW165" s="263">
        <f t="shared" ref="BW165:BW168" si="4311">BW147/BK147-1</f>
        <v>-7.664206067366619E-3</v>
      </c>
      <c r="BX165" s="263">
        <f t="shared" ref="BX165:BX168" si="4312">BX147/BL147-1</f>
        <v>-1.1681193453703442E-2</v>
      </c>
      <c r="BY165" s="263">
        <f t="shared" ref="BY165:BY168" si="4313">BY147/BM147-1</f>
        <v>2.6165715645660725E-3</v>
      </c>
      <c r="BZ165" s="263">
        <f t="shared" ref="BZ165:BZ168" si="4314">BZ147/BN147-1</f>
        <v>1.4751050870810412E-2</v>
      </c>
      <c r="CA165" s="263">
        <f t="shared" ref="CA165:CA168" si="4315">CA147/BO147-1</f>
        <v>1.8583379582066906E-2</v>
      </c>
      <c r="CB165" s="263">
        <f t="shared" ref="CB165:CB168" si="4316">CB147/BP147-1</f>
        <v>-1.518669209829282E-2</v>
      </c>
      <c r="CC165" s="263">
        <f t="shared" ref="CC165:CC168" si="4317">CC147/BQ147-1</f>
        <v>-1.6921830811278404E-2</v>
      </c>
      <c r="CD165" s="263">
        <f t="shared" ref="CD165:CD168" si="4318">CD147/BR147-1</f>
        <v>3.5130127936955358E-3</v>
      </c>
      <c r="CE165" s="263">
        <f t="shared" ref="CE165:CE168" si="4319">CE147/BS147-1</f>
        <v>1.3397459535010814E-2</v>
      </c>
      <c r="CF165" s="263">
        <f t="shared" ref="CF165:CF168" si="4320">CF147/BT147-1</f>
        <v>1.471885904309711E-2</v>
      </c>
      <c r="CG165" s="263">
        <f t="shared" ref="CG165:CG168" si="4321">CG147/BU147-1</f>
        <v>1.1188880849291705E-2</v>
      </c>
      <c r="CH165" s="263">
        <f t="shared" ref="CH165:CH168" si="4322">CH147/BV147-1</f>
        <v>-7.8804633989548734E-4</v>
      </c>
      <c r="CI165" s="263">
        <f t="shared" ref="CI165:CI168" si="4323">CI147/BW147-1</f>
        <v>7.7380863881357786E-3</v>
      </c>
      <c r="CJ165" s="263">
        <f t="shared" ref="CJ165:CJ168" si="4324">CJ147/BX147-1</f>
        <v>-1.2474961571790288E-2</v>
      </c>
      <c r="CK165" s="263">
        <f t="shared" ref="CK165:CK168" si="4325">CK147/BY147-1</f>
        <v>-2.3685472159666765E-2</v>
      </c>
      <c r="CL165" s="263">
        <f t="shared" ref="CL165:CL168" si="4326">CL147/BZ147-1</f>
        <v>-2.6061061687396969E-2</v>
      </c>
      <c r="CM165" s="263">
        <f t="shared" ref="CM165:CM168" si="4327">CM147/CA147-1</f>
        <v>-4.2648105394444413E-2</v>
      </c>
      <c r="CN165" s="263">
        <f t="shared" ref="CN165:CN168" si="4328">CN147/CB147-1</f>
        <v>-4.5729290818627755E-2</v>
      </c>
      <c r="CO165" s="263">
        <f t="shared" ref="CO165:CO168" si="4329">CO147/CC147-1</f>
        <v>-1.7811134504993387E-2</v>
      </c>
      <c r="CP165" s="263">
        <f t="shared" ref="CP165:CP168" si="4330">CP147/CD147-1</f>
        <v>-3.4917141147590591E-2</v>
      </c>
      <c r="CQ165" s="263">
        <f t="shared" ref="CQ165:CQ168" si="4331">CQ147/CE147-1</f>
        <v>-5.8515885147287117E-2</v>
      </c>
      <c r="CR165" s="263">
        <f t="shared" ref="CR165:CR168" si="4332">CR147/CF147-1</f>
        <v>-5.8378102676260424E-2</v>
      </c>
      <c r="CS165" s="263">
        <f t="shared" ref="CS165:CS168" si="4333">CS147/CG147-1</f>
        <v>-7.0709805893664379E-2</v>
      </c>
      <c r="CT165" s="263">
        <f t="shared" ref="CT165:CT168" si="4334">CT147/CH147-1</f>
        <v>-6.0285527006794792E-2</v>
      </c>
      <c r="CU165" s="263">
        <f t="shared" ref="CU165:CU168" si="4335">CU147/CI147-1</f>
        <v>-7.8132383106786385E-2</v>
      </c>
      <c r="CV165" s="263">
        <f t="shared" ref="CV165:CV168" si="4336">CV147/CJ147-1</f>
        <v>-7.7170604203991244E-2</v>
      </c>
      <c r="CW165" s="263">
        <f t="shared" ref="CW165:CW168" si="4337">CW147/CK147-1</f>
        <v>-8.839416712593029E-2</v>
      </c>
      <c r="CX165" s="263">
        <f t="shared" ref="CX165:CX168" si="4338">CX147/CL147-1</f>
        <v>-6.3604849213565129E-2</v>
      </c>
      <c r="CY165" s="263">
        <f t="shared" ref="CY165:CY168" si="4339">CY147/CM147-1</f>
        <v>-4.473540416952837E-2</v>
      </c>
      <c r="CZ165" s="263">
        <f t="shared" ref="CZ165:CZ168" si="4340">CZ147/CN147-1</f>
        <v>-2.5775725567231844E-2</v>
      </c>
      <c r="DA165" s="263">
        <f t="shared" ref="DA165:DA168" si="4341">DA147/CO147-1</f>
        <v>-3.9675456456818026E-2</v>
      </c>
      <c r="DB165" s="263">
        <f t="shared" ref="DB165:DB168" si="4342">DB147/CP147-1</f>
        <v>-2.3611069938842322E-2</v>
      </c>
      <c r="DC165" s="263">
        <f t="shared" ref="DC165:DC168" si="4343">DC147/CQ147-1</f>
        <v>-8.8197509056889833E-3</v>
      </c>
      <c r="DD165" s="263">
        <f t="shared" ref="DD165:DD168" si="4344">DD147/CR147-1</f>
        <v>-5.9116293400746089E-3</v>
      </c>
      <c r="DE165" s="263">
        <f t="shared" ref="DE165:DE168" si="4345">DE147/CS147-1</f>
        <v>1.344046990030523E-2</v>
      </c>
      <c r="DF165" s="263">
        <f t="shared" ref="DF165:DF168" si="4346">DF147/CT147-1</f>
        <v>4.8037097872457579E-3</v>
      </c>
      <c r="DG165" s="263">
        <f t="shared" ref="DG165:DG168" si="4347">DG147/CU147-1</f>
        <v>1.9275713553777329E-2</v>
      </c>
      <c r="DH165" s="263">
        <f t="shared" ref="DH165:DH168" si="4348">DH147/CV147-1</f>
        <v>2.7037803660520776E-2</v>
      </c>
      <c r="DI165" s="263">
        <f t="shared" ref="DI165:DI168" si="4349">DI147/CW147-1</f>
        <v>5.436735212566135E-2</v>
      </c>
      <c r="DJ165" s="263">
        <f t="shared" ref="DJ165:DJ168" si="4350">DJ147/CX147-1</f>
        <v>1.6284865632425261E-2</v>
      </c>
      <c r="DK165" s="263">
        <f t="shared" ref="DK165:DK168" si="4351">DK147/CY147-1</f>
        <v>8.379703238188263E-3</v>
      </c>
      <c r="DL165" s="263">
        <f t="shared" ref="DL165:DL168" si="4352">DL147/CZ147-1</f>
        <v>-3.3680308615924304E-4</v>
      </c>
      <c r="DM165" s="263">
        <f t="shared" ref="DM165:DM168" si="4353">DM147/DA147-1</f>
        <v>-1.6597551310748582E-2</v>
      </c>
      <c r="DN165" s="263">
        <f t="shared" ref="DN165:DN168" si="4354">DN147/DB147-1</f>
        <v>-4.5984946685228012E-3</v>
      </c>
      <c r="DO165" s="263">
        <f t="shared" ref="DO165:DO168" si="4355">DO147/DC147-1</f>
        <v>-9.9658406276925682E-3</v>
      </c>
      <c r="DP165" s="263">
        <f t="shared" ref="DP165:DP168" si="4356">DP147/DD147-1</f>
        <v>-1.5393611556618669E-2</v>
      </c>
      <c r="DQ165" s="263">
        <f t="shared" ref="DQ165:DQ168" si="4357">DQ147/DE147-1</f>
        <v>-2.3001224869371617E-2</v>
      </c>
      <c r="DR165" s="263">
        <f t="shared" ref="DR165:DR168" si="4358">DR147/DF147-1</f>
        <v>-7.8614405526682418E-3</v>
      </c>
      <c r="DS165" s="263">
        <f t="shared" ref="DS165:DS168" si="4359">DS147/DG147-1</f>
        <v>-1.067111269881571E-2</v>
      </c>
      <c r="DT165" s="263">
        <f t="shared" ref="DT165:DT168" si="4360">DT147/DH147-1</f>
        <v>-1.5709988134751884E-2</v>
      </c>
      <c r="DU165" s="263">
        <f t="shared" ref="DU165:DU168" si="4361">DU147/DI147-1</f>
        <v>-2.8211489978669402E-2</v>
      </c>
      <c r="DV165" s="263">
        <f t="shared" ref="DV165:DV168" si="4362">DV147/DJ147-1</f>
        <v>-1.0575029758382537E-2</v>
      </c>
      <c r="DW165" s="263">
        <f t="shared" ref="DW165:DW168" si="4363">DW147/DK147-1</f>
        <v>-7.7011459681641803E-4</v>
      </c>
      <c r="DX165" s="263">
        <f t="shared" ref="DX165:DX168" si="4364">DX147/DL147-1</f>
        <v>9.2054768299476564E-3</v>
      </c>
      <c r="DY165" s="263">
        <f t="shared" ref="DY165:DY168" si="4365">DY147/DM147-1</f>
        <v>3.0710617081262326E-2</v>
      </c>
      <c r="DZ165" s="263">
        <f t="shared" ref="DZ165:DZ168" si="4366">DZ147/DN147-1</f>
        <v>2.4526017046361037E-2</v>
      </c>
      <c r="EA165" s="263">
        <f t="shared" ref="EA165:EA168" si="4367">EA147/DO147-1</f>
        <v>1.9433541113582864E-2</v>
      </c>
      <c r="EB165" s="263">
        <f t="shared" ref="EB165:EB168" si="4368">EB147/DP147-1</f>
        <v>3.8431705839492292E-2</v>
      </c>
      <c r="EC165" s="263">
        <f t="shared" ref="EC165:EC168" si="4369">EC147/DQ147-1</f>
        <v>4.4480738358147587E-2</v>
      </c>
      <c r="ED165" s="263">
        <f t="shared" ref="ED165:ED168" si="4370">ED147/DR147-1</f>
        <v>4.2945497596451609E-2</v>
      </c>
      <c r="EE165" s="263">
        <f t="shared" ref="EE165:EE168" si="4371">EE147/DS147-1</f>
        <v>5.2194106688114639E-2</v>
      </c>
      <c r="EF165" s="263">
        <f t="shared" ref="EF165:EF168" si="4372">EF147/DT147-1</f>
        <v>5.2754998934566144E-2</v>
      </c>
      <c r="EG165" s="263">
        <f t="shared" ref="EG165:EG168" si="4373">EG147/DU147-1</f>
        <v>5.7202358970140699E-2</v>
      </c>
      <c r="EH165" s="263">
        <f t="shared" ref="EH165:EH168" si="4374">EH147/DV147-1</f>
        <v>5.8788329891845681E-2</v>
      </c>
      <c r="EI165" s="263">
        <f t="shared" ref="EI165:EI168" si="4375">EI147/DW147-1</f>
        <v>4.9966280196041213E-2</v>
      </c>
      <c r="EJ165" s="263">
        <f t="shared" ref="EJ165:EJ168" si="4376">EJ147/DX147-1</f>
        <v>4.7644573530134293E-2</v>
      </c>
      <c r="EK165" s="263">
        <f t="shared" ref="EK165:EK168" si="4377">EK147/DY147-1</f>
        <v>3.3054939827292351E-2</v>
      </c>
      <c r="EL165" s="263">
        <f t="shared" ref="EL165:EL168" si="4378">EL147/DZ147-1</f>
        <v>1.5969911465646636E-2</v>
      </c>
      <c r="EM165" s="263">
        <f t="shared" ref="EM165:EM168" si="4379">EM147/EA147-1</f>
        <v>3.5007919703293977E-2</v>
      </c>
      <c r="EN165" s="263">
        <f t="shared" ref="EN165:EN168" si="4380">EN147/EB147-1</f>
        <v>1.6236065741504158E-2</v>
      </c>
      <c r="EO165" s="263">
        <f t="shared" ref="EO165:EO168" si="4381">EO147/EC147-1</f>
        <v>5.7103414146308928E-3</v>
      </c>
      <c r="EP165" s="263">
        <f t="shared" ref="EP165:EP168" si="4382">EP147/ED147-1</f>
        <v>-7.1620261608595914E-3</v>
      </c>
      <c r="EQ165" s="263">
        <f t="shared" ref="EQ165:EQ168" si="4383">EQ147/EE147-1</f>
        <v>-1.65974703604721E-2</v>
      </c>
      <c r="ER165" s="263">
        <f t="shared" ref="ER165:ER168" si="4384">ER147/EF147-1</f>
        <v>-1.9389034177461406E-2</v>
      </c>
      <c r="ES165" s="263">
        <f t="shared" ref="ES165:ES168" si="4385">ES147/EG147-1</f>
        <v>-1.5527161231034814E-2</v>
      </c>
      <c r="ET165" s="263">
        <f t="shared" ref="ET165:ET168" si="4386">ET147/EH147-1</f>
        <v>-2.6220846234432105E-2</v>
      </c>
      <c r="EU165" s="263">
        <f t="shared" ref="EU165:EU168" si="4387">EU147/EI147-1</f>
        <v>-2.5747043604430364E-2</v>
      </c>
      <c r="EV165" s="263">
        <f t="shared" ref="EV165:EV168" si="4388">EV147/EJ147-1</f>
        <v>-3.1651060789594565E-2</v>
      </c>
      <c r="EW165" s="263">
        <f t="shared" ref="EW165:EW168" si="4389">EW147/EK147-1</f>
        <v>-2.6793634274693168E-2</v>
      </c>
      <c r="EX165" s="263">
        <f t="shared" ref="EX165:EX168" si="4390">EX147/EL147-1</f>
        <v>-1.6241091675489594E-2</v>
      </c>
      <c r="EY165" s="263">
        <f t="shared" ref="EY165:EY168" si="4391">EY147/EM147-1</f>
        <v>-3.1367201659517674E-2</v>
      </c>
      <c r="EZ165" s="263">
        <f t="shared" ref="EZ165:EZ168" si="4392">EZ147/EN147-1</f>
        <v>-2.3710657903145971E-2</v>
      </c>
      <c r="FA165" s="263">
        <f t="shared" ref="FA165:FA168" si="4393">FA147/EO147-1</f>
        <v>-4.3278676478152311E-3</v>
      </c>
      <c r="FB165" s="263">
        <f t="shared" ref="FB165:FB168" si="4394">FB147/EP147-1</f>
        <v>-6.8382407120659572E-4</v>
      </c>
      <c r="FC165" s="263">
        <f t="shared" ref="FC165:FC168" si="4395">FC147/EQ147-1</f>
        <v>4.3415182159338706E-3</v>
      </c>
      <c r="FD165" s="263">
        <f t="shared" ref="FD165:FD168" si="4396">FD147/ER147-1</f>
        <v>1.2507233824844421E-2</v>
      </c>
      <c r="FE165" s="263">
        <f t="shared" ref="FE165:FE168" si="4397">FE147/ES147-1</f>
        <v>3.327451337110654E-3</v>
      </c>
      <c r="FF165" s="263">
        <f t="shared" ref="FF165:FF168" si="4398">FF147/ET147-1</f>
        <v>1.7879466704923574E-2</v>
      </c>
      <c r="FG165" s="263">
        <f t="shared" ref="FG165:FG168" si="4399">FG147/EU147-1</f>
        <v>2.208005440559857E-2</v>
      </c>
      <c r="FH165" s="263">
        <f t="shared" ref="FH165:FH168" si="4400">FH147/EV147-1</f>
        <v>2.7235471621943397E-2</v>
      </c>
      <c r="FI165" s="263">
        <f t="shared" ref="FI165:FI168" si="4401">FI147/EW147-1</f>
        <v>2.6430502142584578E-2</v>
      </c>
      <c r="FJ165" s="263">
        <f t="shared" ref="FJ165:FJ168" si="4402">FJ147/EX147-1</f>
        <v>2.7313425738940911E-2</v>
      </c>
      <c r="FK165" s="263">
        <f t="shared" ref="FK165:FK168" si="4403">FK147/EY147-1</f>
        <v>3.8258100746553891E-2</v>
      </c>
      <c r="FL165" s="263">
        <f t="shared" ref="FL165:FL168" si="4404">FL147/EZ147-1</f>
        <v>4.1297991675835366E-2</v>
      </c>
      <c r="FM165" s="263">
        <f t="shared" ref="FM165:FM168" si="4405">FM147/FA147-1</f>
        <v>1.7021782940950247E-2</v>
      </c>
      <c r="FN165" s="263">
        <f t="shared" ref="FN165:FN168" si="4406">FN147/FB147-1</f>
        <v>2.4112691529889263E-2</v>
      </c>
      <c r="FO165" s="263">
        <f t="shared" ref="FO165:FO168" si="4407">FO147/FC147-1</f>
        <v>2.0146068557216346E-2</v>
      </c>
      <c r="FP165" s="263">
        <f t="shared" ref="FP165:FP168" si="4408">FP147/FD147-1</f>
        <v>1.3212345866101316E-2</v>
      </c>
      <c r="FQ165" s="263">
        <f t="shared" ref="FQ165:FQ168" si="4409">FQ147/FE147-1</f>
        <v>1.5546250735047451E-2</v>
      </c>
      <c r="FR165" s="263">
        <f t="shared" ref="FR165:FR168" si="4410">FR147/FF147-1</f>
        <v>7.0429515497540951E-3</v>
      </c>
      <c r="FS165" s="263">
        <f t="shared" ref="FS165:FS168" si="4411">FS147/FG147-1</f>
        <v>-1.205461706365818E-3</v>
      </c>
      <c r="FT165" s="263">
        <f t="shared" ref="FT165:FT168" si="4412">FT147/FH147-1</f>
        <v>-6.4427402978194381E-3</v>
      </c>
      <c r="FU165" s="263">
        <f t="shared" ref="FU165:FU168" si="4413">FU147/FI147-1</f>
        <v>-1.0378763522993273E-2</v>
      </c>
      <c r="FV165" s="263">
        <f t="shared" ref="FV165:FV168" si="4414">FV147/FJ147-1</f>
        <v>-5.1989273190896634E-3</v>
      </c>
      <c r="FW165" s="263">
        <f t="shared" ref="FW165:FW168" si="4415">FW147/FK147-1</f>
        <v>-1.2646387018680261E-2</v>
      </c>
      <c r="FX165" s="263">
        <f t="shared" ref="FX165:FX168" si="4416">FX147/FL147-1</f>
        <v>-2.3588486694560151E-2</v>
      </c>
      <c r="FY165" s="263">
        <f t="shared" ref="FY165:FY168" si="4417">FY147/FM147-1</f>
        <v>-1.0327121900146397E-2</v>
      </c>
      <c r="FZ165" s="263">
        <f t="shared" ref="FZ165:FZ168" si="4418">FZ147/FN147-1</f>
        <v>-2.6057032448542627E-2</v>
      </c>
      <c r="GA165" s="263">
        <f t="shared" ref="GA165:GE168" si="4419">GA147/FO147-1</f>
        <v>-2.6095885608004687E-2</v>
      </c>
      <c r="GB165" s="263">
        <f t="shared" si="4419"/>
        <v>-2.3958348463331114E-2</v>
      </c>
      <c r="GC165" s="263">
        <f t="shared" si="4419"/>
        <v>-1.7125213621663526E-2</v>
      </c>
      <c r="GD165" s="263">
        <f t="shared" si="4419"/>
        <v>-7.4527785634949661E-2</v>
      </c>
      <c r="GE165" s="263">
        <f t="shared" si="4419"/>
        <v>-7.0187171729137798E-2</v>
      </c>
      <c r="GF165" s="263">
        <f t="shared" ref="GF165:GF168" si="4420">GF147/FT147-1</f>
        <v>-0.11136865455011224</v>
      </c>
      <c r="GG165" s="263">
        <f t="shared" ref="GG165:GG168" si="4421">GG147/FU147-1</f>
        <v>-0.10080880124958802</v>
      </c>
      <c r="GH165" s="263">
        <f t="shared" ref="GH165:GH168" si="4422">GH147/FV147-1</f>
        <v>-0.12884306934718104</v>
      </c>
      <c r="GI165" s="263">
        <f t="shared" ref="GI165:GI168" si="4423">GI147/FW147-1</f>
        <v>-0.13516623873287614</v>
      </c>
      <c r="GJ165" s="263">
        <f t="shared" ref="GJ165:GJ168" si="4424">GJ147/FX147-1</f>
        <v>-0.13897674672691274</v>
      </c>
      <c r="GK165" s="263">
        <f t="shared" ref="GK165:GK168" si="4425">GK147/FY147-1</f>
        <v>-0.15210566393275837</v>
      </c>
      <c r="GL165" s="263">
        <f t="shared" ref="GL165:GL168" si="4426">GL147/FZ147-1</f>
        <v>-0.14149902351892119</v>
      </c>
      <c r="GM165" s="263">
        <f t="shared" ref="GM165:GM168" si="4427">GM147/GA147-1</f>
        <v>-0.13832718406435607</v>
      </c>
    </row>
    <row r="166" spans="1:195" s="12" customFormat="1" ht="15">
      <c r="A166" s="247" t="s">
        <v>46</v>
      </c>
      <c r="B166" s="263"/>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f t="shared" si="4262"/>
        <v>-1.2054408568500152E-2</v>
      </c>
      <c r="AA166" s="263">
        <f t="shared" si="4263"/>
        <v>-6.0957451615449854E-3</v>
      </c>
      <c r="AB166" s="263">
        <f t="shared" si="4264"/>
        <v>8.0356494700060122E-3</v>
      </c>
      <c r="AC166" s="263">
        <f t="shared" si="4265"/>
        <v>1.8184892393107388E-2</v>
      </c>
      <c r="AD166" s="263">
        <f t="shared" si="4266"/>
        <v>1.043354742915481E-2</v>
      </c>
      <c r="AE166" s="263">
        <f t="shared" si="4267"/>
        <v>1.9435110224324426E-2</v>
      </c>
      <c r="AF166" s="263">
        <f t="shared" si="4268"/>
        <v>1.5509226679196075E-2</v>
      </c>
      <c r="AG166" s="263">
        <f t="shared" si="4269"/>
        <v>2.4237272041180757E-2</v>
      </c>
      <c r="AH166" s="263">
        <f t="shared" si="4270"/>
        <v>2.7095855986106532E-2</v>
      </c>
      <c r="AI166" s="263">
        <f t="shared" si="4271"/>
        <v>1.6595374475269598E-2</v>
      </c>
      <c r="AJ166" s="263">
        <f t="shared" si="4272"/>
        <v>1.4459434272846572E-2</v>
      </c>
      <c r="AK166" s="263">
        <f t="shared" si="4273"/>
        <v>1.7437045415389818E-2</v>
      </c>
      <c r="AL166" s="263">
        <f t="shared" si="4274"/>
        <v>2.6839825992996946E-2</v>
      </c>
      <c r="AM166" s="263">
        <f t="shared" si="4275"/>
        <v>1.6670012628247965E-2</v>
      </c>
      <c r="AN166" s="263">
        <f t="shared" si="4276"/>
        <v>6.3192842156301055E-4</v>
      </c>
      <c r="AO166" s="263">
        <f t="shared" si="4277"/>
        <v>-7.6715407034881888E-3</v>
      </c>
      <c r="AP166" s="263">
        <f t="shared" si="4278"/>
        <v>2.6898261139429724E-3</v>
      </c>
      <c r="AQ166" s="263">
        <f t="shared" si="4279"/>
        <v>3.0110132900773579E-5</v>
      </c>
      <c r="AR166" s="263">
        <f t="shared" si="4280"/>
        <v>-8.9906987564434271E-3</v>
      </c>
      <c r="AS166" s="263">
        <f t="shared" si="4281"/>
        <v>-3.2687999483138608E-2</v>
      </c>
      <c r="AT166" s="263">
        <f t="shared" si="4282"/>
        <v>-4.5186060823078078E-2</v>
      </c>
      <c r="AU166" s="263">
        <f t="shared" si="4283"/>
        <v>-6.0329579282392021E-2</v>
      </c>
      <c r="AV166" s="263">
        <f t="shared" si="4284"/>
        <v>-7.650745728072561E-2</v>
      </c>
      <c r="AW166" s="263">
        <f t="shared" si="4285"/>
        <v>-8.5781236004449424E-2</v>
      </c>
      <c r="AX166" s="263">
        <f t="shared" si="4286"/>
        <v>-9.7797218371317496E-2</v>
      </c>
      <c r="AY166" s="263">
        <f t="shared" si="4287"/>
        <v>-0.1093743930185066</v>
      </c>
      <c r="AZ166" s="263">
        <f t="shared" si="4288"/>
        <v>-0.10944815503321081</v>
      </c>
      <c r="BA166" s="263">
        <f t="shared" si="4289"/>
        <v>-0.11325515414961551</v>
      </c>
      <c r="BB166" s="263">
        <f t="shared" si="4290"/>
        <v>-0.12784429913625472</v>
      </c>
      <c r="BC166" s="263">
        <f t="shared" si="4291"/>
        <v>-0.14757350999770324</v>
      </c>
      <c r="BD166" s="263">
        <f t="shared" si="4292"/>
        <v>-0.15520574352965066</v>
      </c>
      <c r="BE166" s="263">
        <f t="shared" si="4293"/>
        <v>-0.12238851991304078</v>
      </c>
      <c r="BF166" s="263">
        <f t="shared" si="4294"/>
        <v>-0.10954090520761872</v>
      </c>
      <c r="BG166" s="263">
        <f t="shared" si="4295"/>
        <v>-9.3919980720200802E-2</v>
      </c>
      <c r="BH166" s="263">
        <f t="shared" si="4296"/>
        <v>-6.9972620745933356E-2</v>
      </c>
      <c r="BI166" s="263">
        <f t="shared" si="4297"/>
        <v>-6.3178735542645859E-2</v>
      </c>
      <c r="BJ166" s="263">
        <f t="shared" si="4298"/>
        <v>-5.1941769313960884E-2</v>
      </c>
      <c r="BK166" s="263">
        <f t="shared" si="4299"/>
        <v>-2.2047093038861321E-2</v>
      </c>
      <c r="BL166" s="263">
        <f t="shared" si="4300"/>
        <v>2.1877258314073389E-2</v>
      </c>
      <c r="BM166" s="263">
        <f t="shared" si="4301"/>
        <v>4.0659580823293684E-2</v>
      </c>
      <c r="BN166" s="263">
        <f t="shared" si="4302"/>
        <v>7.2477079345869111E-2</v>
      </c>
      <c r="BO166" s="263">
        <f t="shared" si="4303"/>
        <v>0.12735940824953662</v>
      </c>
      <c r="BP166" s="263">
        <f t="shared" si="4304"/>
        <v>0.17719810233291344</v>
      </c>
      <c r="BQ166" s="263">
        <f t="shared" si="4305"/>
        <v>0.15729039272990497</v>
      </c>
      <c r="BR166" s="263">
        <f t="shared" si="4306"/>
        <v>0.16993831487121702</v>
      </c>
      <c r="BS166" s="263">
        <f t="shared" si="4307"/>
        <v>0.19359558071310001</v>
      </c>
      <c r="BT166" s="263">
        <f t="shared" si="4308"/>
        <v>0.18706801107788484</v>
      </c>
      <c r="BU166" s="263">
        <f t="shared" si="4309"/>
        <v>0.20140552126125777</v>
      </c>
      <c r="BV166" s="263">
        <f t="shared" si="4310"/>
        <v>0.20756725010989618</v>
      </c>
      <c r="BW166" s="263">
        <f t="shared" si="4311"/>
        <v>0.19663763801324285</v>
      </c>
      <c r="BX166" s="263">
        <f t="shared" si="4312"/>
        <v>0.13139384039687507</v>
      </c>
      <c r="BY166" s="263">
        <f t="shared" si="4313"/>
        <v>0.12846762323554173</v>
      </c>
      <c r="BZ166" s="263">
        <f t="shared" si="4314"/>
        <v>0.11377049993437849</v>
      </c>
      <c r="CA166" s="263">
        <f t="shared" si="4315"/>
        <v>9.179953024927423E-2</v>
      </c>
      <c r="CB166" s="263">
        <f t="shared" si="4316"/>
        <v>6.6816985456621847E-2</v>
      </c>
      <c r="CC166" s="263">
        <f t="shared" si="4317"/>
        <v>6.2151242256928141E-2</v>
      </c>
      <c r="CD166" s="263">
        <f t="shared" si="4318"/>
        <v>3.9528664799294067E-2</v>
      </c>
      <c r="CE166" s="263">
        <f t="shared" si="4319"/>
        <v>2.6613271211428868E-2</v>
      </c>
      <c r="CF166" s="263">
        <f t="shared" si="4320"/>
        <v>2.4227296253019448E-2</v>
      </c>
      <c r="CG166" s="263">
        <f t="shared" si="4321"/>
        <v>1.3767740665808104E-2</v>
      </c>
      <c r="CH166" s="263">
        <f t="shared" si="4322"/>
        <v>-4.1512548796774906E-3</v>
      </c>
      <c r="CI166" s="263">
        <f t="shared" si="4323"/>
        <v>-1.3354803872312471E-2</v>
      </c>
      <c r="CJ166" s="263">
        <f t="shared" si="4324"/>
        <v>-4.91974497737524E-3</v>
      </c>
      <c r="CK166" s="263">
        <f t="shared" si="4325"/>
        <v>-1.2949721593544461E-2</v>
      </c>
      <c r="CL166" s="263">
        <f t="shared" si="4326"/>
        <v>-2.1549991644578159E-2</v>
      </c>
      <c r="CM166" s="263">
        <f t="shared" si="4327"/>
        <v>-2.686251972053888E-2</v>
      </c>
      <c r="CN166" s="263">
        <f t="shared" si="4328"/>
        <v>-3.1521372048141649E-2</v>
      </c>
      <c r="CO166" s="263">
        <f t="shared" si="4329"/>
        <v>-3.435834005090832E-2</v>
      </c>
      <c r="CP166" s="263">
        <f t="shared" si="4330"/>
        <v>-1.7359708477435398E-2</v>
      </c>
      <c r="CQ166" s="263">
        <f t="shared" si="4331"/>
        <v>-2.8496726673689965E-2</v>
      </c>
      <c r="CR166" s="263">
        <f t="shared" si="4332"/>
        <v>-2.610831768812516E-2</v>
      </c>
      <c r="CS166" s="263">
        <f t="shared" si="4333"/>
        <v>-3.4708738179861198E-2</v>
      </c>
      <c r="CT166" s="263">
        <f t="shared" si="4334"/>
        <v>-2.7570340956859618E-2</v>
      </c>
      <c r="CU166" s="263">
        <f t="shared" si="4335"/>
        <v>-1.6591314900926024E-2</v>
      </c>
      <c r="CV166" s="263">
        <f t="shared" si="4336"/>
        <v>-7.4939730686641726E-3</v>
      </c>
      <c r="CW166" s="263">
        <f t="shared" si="4337"/>
        <v>-2.7910806909243413E-2</v>
      </c>
      <c r="CX166" s="263">
        <f t="shared" si="4338"/>
        <v>-2.2085646054659125E-2</v>
      </c>
      <c r="CY166" s="263">
        <f t="shared" si="4339"/>
        <v>-2.8864772540608152E-2</v>
      </c>
      <c r="CZ166" s="263">
        <f t="shared" si="4340"/>
        <v>-3.3072788746248305E-2</v>
      </c>
      <c r="DA166" s="263">
        <f t="shared" si="4341"/>
        <v>-3.8416417322010177E-2</v>
      </c>
      <c r="DB166" s="263">
        <f t="shared" si="4342"/>
        <v>-5.5024469609222249E-2</v>
      </c>
      <c r="DC166" s="263">
        <f t="shared" si="4343"/>
        <v>-5.3898164848177221E-2</v>
      </c>
      <c r="DD166" s="263">
        <f t="shared" si="4344"/>
        <v>-6.5162122216149476E-2</v>
      </c>
      <c r="DE166" s="263">
        <f t="shared" si="4345"/>
        <v>-6.5933575691651924E-2</v>
      </c>
      <c r="DF166" s="263">
        <f t="shared" si="4346"/>
        <v>-6.3362000888322334E-2</v>
      </c>
      <c r="DG166" s="263">
        <f t="shared" si="4347"/>
        <v>-7.5286573811435664E-2</v>
      </c>
      <c r="DH166" s="263">
        <f t="shared" si="4348"/>
        <v>-7.2563550245754449E-2</v>
      </c>
      <c r="DI166" s="263">
        <f t="shared" si="4349"/>
        <v>-4.8897910136512679E-2</v>
      </c>
      <c r="DJ166" s="263">
        <f t="shared" si="4350"/>
        <v>-3.9127877322298166E-2</v>
      </c>
      <c r="DK166" s="263">
        <f t="shared" si="4351"/>
        <v>-2.4682894596360305E-2</v>
      </c>
      <c r="DL166" s="263">
        <f t="shared" si="4352"/>
        <v>-8.2731177355229724E-3</v>
      </c>
      <c r="DM166" s="263">
        <f t="shared" si="4353"/>
        <v>1.4352482051022353E-2</v>
      </c>
      <c r="DN166" s="263">
        <f t="shared" si="4354"/>
        <v>2.5701166042939594E-2</v>
      </c>
      <c r="DO166" s="263">
        <f t="shared" si="4355"/>
        <v>3.8365785407794339E-2</v>
      </c>
      <c r="DP166" s="263">
        <f t="shared" si="4356"/>
        <v>5.6425662605411375E-2</v>
      </c>
      <c r="DQ166" s="263">
        <f t="shared" si="4357"/>
        <v>7.3020932696633345E-2</v>
      </c>
      <c r="DR166" s="263">
        <f t="shared" si="4358"/>
        <v>7.981696504010749E-2</v>
      </c>
      <c r="DS166" s="263">
        <f t="shared" si="4359"/>
        <v>8.7058526571805128E-2</v>
      </c>
      <c r="DT166" s="263">
        <f t="shared" si="4360"/>
        <v>8.6278137394943943E-2</v>
      </c>
      <c r="DU166" s="263">
        <f t="shared" si="4361"/>
        <v>9.1843704805903759E-2</v>
      </c>
      <c r="DV166" s="263">
        <f t="shared" si="4362"/>
        <v>7.0970449274341041E-2</v>
      </c>
      <c r="DW166" s="263">
        <f t="shared" si="4363"/>
        <v>7.021071232250109E-2</v>
      </c>
      <c r="DX166" s="263">
        <f t="shared" si="4364"/>
        <v>6.8334720262462678E-2</v>
      </c>
      <c r="DY166" s="263">
        <f t="shared" si="4365"/>
        <v>5.7455869182647223E-2</v>
      </c>
      <c r="DZ166" s="263">
        <f t="shared" si="4366"/>
        <v>5.5275157412210785E-2</v>
      </c>
      <c r="EA166" s="263">
        <f t="shared" si="4367"/>
        <v>4.6794978625865902E-2</v>
      </c>
      <c r="EB166" s="263">
        <f t="shared" si="4368"/>
        <v>3.7260699843993939E-2</v>
      </c>
      <c r="EC166" s="263">
        <f t="shared" si="4369"/>
        <v>3.8609478742796188E-2</v>
      </c>
      <c r="ED166" s="263">
        <f t="shared" si="4370"/>
        <v>3.1572485478793544E-2</v>
      </c>
      <c r="EE166" s="263">
        <f t="shared" si="4371"/>
        <v>3.3089827602191368E-2</v>
      </c>
      <c r="EF166" s="263">
        <f t="shared" si="4372"/>
        <v>3.9009343110543604E-2</v>
      </c>
      <c r="EG166" s="263">
        <f t="shared" si="4373"/>
        <v>2.7246455799793345E-2</v>
      </c>
      <c r="EH166" s="263">
        <f t="shared" si="4374"/>
        <v>3.9108147214160338E-2</v>
      </c>
      <c r="EI166" s="263">
        <f t="shared" si="4375"/>
        <v>2.8607529334686133E-2</v>
      </c>
      <c r="EJ166" s="263">
        <f t="shared" si="4376"/>
        <v>1.5081583986656266E-2</v>
      </c>
      <c r="EK166" s="263">
        <f t="shared" si="4377"/>
        <v>1.1317340271288945E-2</v>
      </c>
      <c r="EL166" s="263">
        <f t="shared" si="4378"/>
        <v>1.7605915296461161E-2</v>
      </c>
      <c r="EM166" s="263">
        <f t="shared" si="4379"/>
        <v>1.8385967882948773E-2</v>
      </c>
      <c r="EN166" s="263">
        <f t="shared" si="4380"/>
        <v>2.4529163830190548E-2</v>
      </c>
      <c r="EO166" s="263">
        <f t="shared" si="4381"/>
        <v>1.7547240393079422E-2</v>
      </c>
      <c r="EP166" s="263">
        <f t="shared" si="4382"/>
        <v>1.991214574494693E-2</v>
      </c>
      <c r="EQ166" s="263">
        <f t="shared" si="4383"/>
        <v>3.3405190004529572E-3</v>
      </c>
      <c r="ER166" s="263">
        <f t="shared" si="4384"/>
        <v>-3.9602750532612419E-3</v>
      </c>
      <c r="ES166" s="263">
        <f t="shared" si="4385"/>
        <v>5.0733407996057522E-3</v>
      </c>
      <c r="ET166" s="263">
        <f t="shared" si="4386"/>
        <v>1.4921418712319001E-2</v>
      </c>
      <c r="EU166" s="263">
        <f t="shared" si="4387"/>
        <v>2.598366442190847E-2</v>
      </c>
      <c r="EV166" s="263">
        <f t="shared" si="4388"/>
        <v>3.8462855326754308E-2</v>
      </c>
      <c r="EW166" s="263">
        <f t="shared" si="4389"/>
        <v>4.5911689253399723E-2</v>
      </c>
      <c r="EX166" s="263">
        <f t="shared" si="4390"/>
        <v>3.2800069595954717E-2</v>
      </c>
      <c r="EY166" s="263">
        <f t="shared" si="4391"/>
        <v>3.6613638769934953E-2</v>
      </c>
      <c r="EZ166" s="263">
        <f t="shared" si="4392"/>
        <v>2.4926511691921505E-2</v>
      </c>
      <c r="FA166" s="263">
        <f t="shared" si="4393"/>
        <v>2.6332329436366209E-2</v>
      </c>
      <c r="FB166" s="263">
        <f t="shared" si="4394"/>
        <v>1.7465228162082402E-2</v>
      </c>
      <c r="FC166" s="263">
        <f t="shared" si="4395"/>
        <v>2.9350841693108753E-2</v>
      </c>
      <c r="FD166" s="263">
        <f t="shared" si="4396"/>
        <v>3.4342173624284378E-3</v>
      </c>
      <c r="FE166" s="263">
        <f t="shared" si="4397"/>
        <v>-3.2547797873908491E-2</v>
      </c>
      <c r="FF166" s="263">
        <f t="shared" si="4398"/>
        <v>-7.0817306343055941E-2</v>
      </c>
      <c r="FG166" s="263">
        <f t="shared" si="4399"/>
        <v>-0.10685245250119191</v>
      </c>
      <c r="FH166" s="263">
        <f t="shared" si="4400"/>
        <v>-0.1369323742086378</v>
      </c>
      <c r="FI166" s="263">
        <f t="shared" si="4401"/>
        <v>-0.16637149534347484</v>
      </c>
      <c r="FJ166" s="263">
        <f t="shared" si="4402"/>
        <v>-0.18192847378391386</v>
      </c>
      <c r="FK166" s="263">
        <f t="shared" si="4403"/>
        <v>-0.20582384677524701</v>
      </c>
      <c r="FL166" s="263">
        <f t="shared" si="4404"/>
        <v>-0.22509826405291489</v>
      </c>
      <c r="FM166" s="263">
        <f t="shared" si="4405"/>
        <v>-0.25854996095095528</v>
      </c>
      <c r="FN166" s="263">
        <f t="shared" si="4406"/>
        <v>-0.26226220463486982</v>
      </c>
      <c r="FO166" s="263">
        <f t="shared" si="4407"/>
        <v>-0.25956403602334199</v>
      </c>
      <c r="FP166" s="263">
        <f t="shared" si="4408"/>
        <v>-0.22983768511449365</v>
      </c>
      <c r="FQ166" s="263">
        <f t="shared" si="4409"/>
        <v>-0.20139628608193683</v>
      </c>
      <c r="FR166" s="263">
        <f t="shared" si="4410"/>
        <v>-0.18307896116932876</v>
      </c>
      <c r="FS166" s="263">
        <f t="shared" si="4411"/>
        <v>-0.14846807307194299</v>
      </c>
      <c r="FT166" s="263">
        <f t="shared" si="4412"/>
        <v>-0.11100011519595032</v>
      </c>
      <c r="FU166" s="263">
        <f t="shared" si="4413"/>
        <v>-7.2592398087260368E-2</v>
      </c>
      <c r="FV166" s="263">
        <f t="shared" si="4414"/>
        <v>-5.6162069939345804E-2</v>
      </c>
      <c r="FW166" s="263">
        <f t="shared" si="4415"/>
        <v>-2.0889911077099144E-2</v>
      </c>
      <c r="FX166" s="263">
        <f t="shared" si="4416"/>
        <v>2.1742205605765008E-2</v>
      </c>
      <c r="FY166" s="263">
        <f t="shared" si="4417"/>
        <v>7.6581488057154923E-2</v>
      </c>
      <c r="FZ166" s="263">
        <f t="shared" si="4418"/>
        <v>8.8225023826884907E-2</v>
      </c>
      <c r="GA166" s="263">
        <f t="shared" si="4419"/>
        <v>7.7039500627224866E-2</v>
      </c>
      <c r="GB166" s="263">
        <f t="shared" si="4419"/>
        <v>6.1218362497652334E-2</v>
      </c>
      <c r="GC166" s="263">
        <f t="shared" si="4419"/>
        <v>5.5385524731924596E-2</v>
      </c>
      <c r="GD166" s="263">
        <f t="shared" si="4419"/>
        <v>7.1491784692454097E-2</v>
      </c>
      <c r="GE166" s="263">
        <f t="shared" si="4419"/>
        <v>4.0992592706429187E-2</v>
      </c>
      <c r="GF166" s="263">
        <f t="shared" si="4420"/>
        <v>1.9480761214194064E-2</v>
      </c>
      <c r="GG166" s="263">
        <f t="shared" si="4421"/>
        <v>2.4912563298309376E-3</v>
      </c>
      <c r="GH166" s="263">
        <f t="shared" si="4422"/>
        <v>8.4203064228236535E-3</v>
      </c>
      <c r="GI166" s="263">
        <f t="shared" si="4423"/>
        <v>-1.747338534702636E-2</v>
      </c>
      <c r="GJ166" s="263">
        <f t="shared" si="4424"/>
        <v>-3.0324722812433702E-2</v>
      </c>
      <c r="GK166" s="263">
        <f t="shared" si="4425"/>
        <v>-3.6222079233155902E-2</v>
      </c>
      <c r="GL166" s="263">
        <f t="shared" si="4426"/>
        <v>-2.3374051778436211E-2</v>
      </c>
      <c r="GM166" s="263">
        <f t="shared" si="4427"/>
        <v>-1.2722976905594319E-2</v>
      </c>
    </row>
    <row r="167" spans="1:195" s="12" customFormat="1" ht="15">
      <c r="A167" s="247" t="s">
        <v>49</v>
      </c>
      <c r="B167" s="263"/>
      <c r="C167" s="263"/>
      <c r="D167" s="263"/>
      <c r="E167" s="263"/>
      <c r="F167" s="263"/>
      <c r="G167" s="263"/>
      <c r="H167" s="263"/>
      <c r="I167" s="263"/>
      <c r="J167" s="263"/>
      <c r="K167" s="263"/>
      <c r="L167" s="263"/>
      <c r="M167" s="263"/>
      <c r="N167" s="263"/>
      <c r="O167" s="263"/>
      <c r="P167" s="263"/>
      <c r="Q167" s="263"/>
      <c r="R167" s="263"/>
      <c r="S167" s="263"/>
      <c r="T167" s="263"/>
      <c r="U167" s="263"/>
      <c r="V167" s="263"/>
      <c r="W167" s="263"/>
      <c r="X167" s="263"/>
      <c r="Y167" s="263"/>
      <c r="Z167" s="263">
        <f t="shared" si="4262"/>
        <v>2.4354649446334253E-2</v>
      </c>
      <c r="AA167" s="263">
        <f t="shared" si="4263"/>
        <v>2.76050799426244E-2</v>
      </c>
      <c r="AB167" s="263">
        <f t="shared" si="4264"/>
        <v>2.6647400919228126E-2</v>
      </c>
      <c r="AC167" s="263">
        <f t="shared" si="4265"/>
        <v>3.071309827434221E-2</v>
      </c>
      <c r="AD167" s="263">
        <f t="shared" si="4266"/>
        <v>3.1855553099642053E-2</v>
      </c>
      <c r="AE167" s="263">
        <f t="shared" si="4267"/>
        <v>2.9704772582208383E-2</v>
      </c>
      <c r="AF167" s="263">
        <f t="shared" si="4268"/>
        <v>2.9475562471088956E-2</v>
      </c>
      <c r="AG167" s="263">
        <f t="shared" si="4269"/>
        <v>3.0112791280304751E-2</v>
      </c>
      <c r="AH167" s="263">
        <f t="shared" si="4270"/>
        <v>2.6291954376423288E-2</v>
      </c>
      <c r="AI167" s="263">
        <f t="shared" si="4271"/>
        <v>2.0158055572446765E-2</v>
      </c>
      <c r="AJ167" s="263">
        <f t="shared" si="4272"/>
        <v>1.7109763076870177E-2</v>
      </c>
      <c r="AK167" s="263">
        <f t="shared" si="4273"/>
        <v>1.8961563087503519E-2</v>
      </c>
      <c r="AL167" s="263">
        <f t="shared" si="4274"/>
        <v>1.7861891761947302E-2</v>
      </c>
      <c r="AM167" s="263">
        <f t="shared" si="4275"/>
        <v>1.807200020048616E-2</v>
      </c>
      <c r="AN167" s="263">
        <f t="shared" si="4276"/>
        <v>1.8590638400477477E-2</v>
      </c>
      <c r="AO167" s="263">
        <f t="shared" si="4277"/>
        <v>8.8990105590924795E-3</v>
      </c>
      <c r="AP167" s="263">
        <f t="shared" si="4278"/>
        <v>1.1977903391588551E-2</v>
      </c>
      <c r="AQ167" s="263">
        <f t="shared" si="4279"/>
        <v>5.9046878146697956E-3</v>
      </c>
      <c r="AR167" s="263">
        <f t="shared" si="4280"/>
        <v>4.7162741023858423E-3</v>
      </c>
      <c r="AS167" s="263">
        <f t="shared" si="4281"/>
        <v>3.8315141166189726E-3</v>
      </c>
      <c r="AT167" s="263">
        <f t="shared" si="4282"/>
        <v>6.0656750117604741E-3</v>
      </c>
      <c r="AU167" s="263">
        <f t="shared" si="4283"/>
        <v>7.7100714611280097E-3</v>
      </c>
      <c r="AV167" s="263">
        <f t="shared" si="4284"/>
        <v>4.5672227148159106E-3</v>
      </c>
      <c r="AW167" s="263">
        <f t="shared" si="4285"/>
        <v>1.3186099626840697E-3</v>
      </c>
      <c r="AX167" s="263">
        <f t="shared" si="4286"/>
        <v>4.698887596044532E-3</v>
      </c>
      <c r="AY167" s="263">
        <f t="shared" si="4287"/>
        <v>2.8186086545207711E-3</v>
      </c>
      <c r="AZ167" s="263">
        <f t="shared" si="4288"/>
        <v>-1.8532007543481388E-3</v>
      </c>
      <c r="BA167" s="263">
        <f t="shared" si="4289"/>
        <v>7.1841025820134075E-3</v>
      </c>
      <c r="BB167" s="263">
        <f t="shared" si="4290"/>
        <v>-1.454127805234795E-3</v>
      </c>
      <c r="BC167" s="263">
        <f t="shared" si="4291"/>
        <v>3.8205624347715794E-3</v>
      </c>
      <c r="BD167" s="263">
        <f t="shared" si="4292"/>
        <v>8.6220976565920537E-4</v>
      </c>
      <c r="BE167" s="263">
        <f t="shared" si="4293"/>
        <v>-7.8078186107419789E-3</v>
      </c>
      <c r="BF167" s="263">
        <f t="shared" si="4294"/>
        <v>-7.8710327441201544E-3</v>
      </c>
      <c r="BG167" s="263">
        <f t="shared" si="4295"/>
        <v>-4.3557058665137927E-3</v>
      </c>
      <c r="BH167" s="263">
        <f t="shared" si="4296"/>
        <v>-3.0822647362029887E-3</v>
      </c>
      <c r="BI167" s="263">
        <f t="shared" si="4297"/>
        <v>-9.9651940399503314E-4</v>
      </c>
      <c r="BJ167" s="263">
        <f t="shared" si="4298"/>
        <v>-1.1613351915203962E-3</v>
      </c>
      <c r="BK167" s="263">
        <f t="shared" si="4299"/>
        <v>-1.1477088671119184E-2</v>
      </c>
      <c r="BL167" s="263">
        <f t="shared" si="4300"/>
        <v>-1.1188766011872908E-2</v>
      </c>
      <c r="BM167" s="263">
        <f t="shared" si="4301"/>
        <v>-1.5107192720869245E-2</v>
      </c>
      <c r="BN167" s="263">
        <f t="shared" si="4302"/>
        <v>-7.4466373406684161E-3</v>
      </c>
      <c r="BO167" s="263">
        <f t="shared" si="4303"/>
        <v>-7.6298535158387804E-3</v>
      </c>
      <c r="BP167" s="263">
        <f t="shared" si="4304"/>
        <v>-1.6619344286631366E-3</v>
      </c>
      <c r="BQ167" s="263">
        <f t="shared" si="4305"/>
        <v>1.3573632739809272E-2</v>
      </c>
      <c r="BR167" s="263">
        <f t="shared" si="4306"/>
        <v>1.5457666142212334E-2</v>
      </c>
      <c r="BS167" s="263">
        <f t="shared" si="4307"/>
        <v>1.3344742354154615E-2</v>
      </c>
      <c r="BT167" s="263">
        <f t="shared" si="4308"/>
        <v>1.126487673142007E-2</v>
      </c>
      <c r="BU167" s="263">
        <f t="shared" si="4309"/>
        <v>1.1496607057964958E-2</v>
      </c>
      <c r="BV167" s="263">
        <f t="shared" si="4310"/>
        <v>1.2353102766745394E-2</v>
      </c>
      <c r="BW167" s="263">
        <f t="shared" si="4311"/>
        <v>2.0454568206087487E-2</v>
      </c>
      <c r="BX167" s="263">
        <f t="shared" si="4312"/>
        <v>2.519263699645613E-2</v>
      </c>
      <c r="BY167" s="263">
        <f t="shared" si="4313"/>
        <v>2.7199116297484727E-2</v>
      </c>
      <c r="BZ167" s="263">
        <f t="shared" si="4314"/>
        <v>2.1226147827941633E-2</v>
      </c>
      <c r="CA167" s="263">
        <f t="shared" si="4315"/>
        <v>2.3964462250387619E-2</v>
      </c>
      <c r="CB167" s="263">
        <f t="shared" si="4316"/>
        <v>2.3120140494875985E-2</v>
      </c>
      <c r="CC167" s="263">
        <f t="shared" si="4317"/>
        <v>1.1201240154809167E-2</v>
      </c>
      <c r="CD167" s="263">
        <f t="shared" si="4318"/>
        <v>4.6641116356183066E-3</v>
      </c>
      <c r="CE167" s="263">
        <f t="shared" si="4319"/>
        <v>9.2709720208472568E-3</v>
      </c>
      <c r="CF167" s="263">
        <f t="shared" si="4320"/>
        <v>1.0434465604275411E-2</v>
      </c>
      <c r="CG167" s="263">
        <f t="shared" si="4321"/>
        <v>1.2190443317720456E-2</v>
      </c>
      <c r="CH167" s="263">
        <f t="shared" si="4322"/>
        <v>8.742827596890157E-3</v>
      </c>
      <c r="CI167" s="263">
        <f t="shared" si="4323"/>
        <v>8.5476676754749903E-3</v>
      </c>
      <c r="CJ167" s="263">
        <f t="shared" si="4324"/>
        <v>4.543855067021374E-3</v>
      </c>
      <c r="CK167" s="263">
        <f t="shared" si="4325"/>
        <v>4.654212638599331E-3</v>
      </c>
      <c r="CL167" s="263">
        <f t="shared" si="4326"/>
        <v>7.4469010460005425E-3</v>
      </c>
      <c r="CM167" s="263">
        <f t="shared" si="4327"/>
        <v>2.2250791422715466E-3</v>
      </c>
      <c r="CN167" s="263">
        <f t="shared" si="4328"/>
        <v>3.472047195986816E-3</v>
      </c>
      <c r="CO167" s="263">
        <f t="shared" si="4329"/>
        <v>5.7948922830084459E-3</v>
      </c>
      <c r="CP167" s="263">
        <f t="shared" si="4330"/>
        <v>1.0989441026169278E-2</v>
      </c>
      <c r="CQ167" s="263">
        <f t="shared" si="4331"/>
        <v>4.0105753698700397E-3</v>
      </c>
      <c r="CR167" s="263">
        <f t="shared" si="4332"/>
        <v>1.1037916447887097E-2</v>
      </c>
      <c r="CS167" s="263">
        <f t="shared" si="4333"/>
        <v>5.2190955600366351E-3</v>
      </c>
      <c r="CT167" s="263">
        <f t="shared" si="4334"/>
        <v>3.8573387025855332E-3</v>
      </c>
      <c r="CU167" s="263">
        <f t="shared" si="4335"/>
        <v>1.0059688844400672E-2</v>
      </c>
      <c r="CV167" s="263">
        <f t="shared" si="4336"/>
        <v>8.4630132359304611E-3</v>
      </c>
      <c r="CW167" s="263">
        <f t="shared" si="4337"/>
        <v>-7.8670537730707313E-4</v>
      </c>
      <c r="CX167" s="263">
        <f t="shared" si="4338"/>
        <v>5.8731600648513904E-3</v>
      </c>
      <c r="CY167" s="263">
        <f t="shared" si="4339"/>
        <v>2.2803954736823062E-3</v>
      </c>
      <c r="CZ167" s="263">
        <f t="shared" si="4340"/>
        <v>-5.4016330130846058E-3</v>
      </c>
      <c r="DA167" s="263">
        <f t="shared" si="4341"/>
        <v>2.1847180218959039E-4</v>
      </c>
      <c r="DB167" s="263">
        <f t="shared" si="4342"/>
        <v>-1.5502338026541773E-3</v>
      </c>
      <c r="DC167" s="263">
        <f t="shared" si="4343"/>
        <v>-3.1110390915511932E-3</v>
      </c>
      <c r="DD167" s="263">
        <f t="shared" si="4344"/>
        <v>-1.0558695005429164E-2</v>
      </c>
      <c r="DE167" s="263">
        <f t="shared" si="4345"/>
        <v>-5.6788318322459341E-3</v>
      </c>
      <c r="DF167" s="263">
        <f t="shared" si="4346"/>
        <v>-2.1064501222225473E-3</v>
      </c>
      <c r="DG167" s="263">
        <f t="shared" si="4347"/>
        <v>-1.5090130441607341E-2</v>
      </c>
      <c r="DH167" s="263">
        <f t="shared" si="4348"/>
        <v>-7.2037987791102598E-3</v>
      </c>
      <c r="DI167" s="263">
        <f t="shared" si="4349"/>
        <v>-2.0098070769694054E-3</v>
      </c>
      <c r="DJ167" s="263">
        <f t="shared" si="4350"/>
        <v>-6.3461905059994939E-3</v>
      </c>
      <c r="DK167" s="263">
        <f t="shared" si="4351"/>
        <v>1.7531948859372815E-3</v>
      </c>
      <c r="DL167" s="263">
        <f t="shared" si="4352"/>
        <v>9.1410487940071228E-3</v>
      </c>
      <c r="DM167" s="263">
        <f t="shared" si="4353"/>
        <v>5.6240310288049322E-3</v>
      </c>
      <c r="DN167" s="263">
        <f t="shared" si="4354"/>
        <v>3.1204292809015044E-3</v>
      </c>
      <c r="DO167" s="263">
        <f t="shared" si="4355"/>
        <v>1.1287568031245199E-2</v>
      </c>
      <c r="DP167" s="263">
        <f t="shared" si="4356"/>
        <v>1.5604930299561781E-2</v>
      </c>
      <c r="DQ167" s="263">
        <f t="shared" si="4357"/>
        <v>1.3965229785850575E-2</v>
      </c>
      <c r="DR167" s="263">
        <f t="shared" si="4358"/>
        <v>1.7880178157276827E-2</v>
      </c>
      <c r="DS167" s="263">
        <f t="shared" si="4359"/>
        <v>2.5392385547508889E-2</v>
      </c>
      <c r="DT167" s="263">
        <f t="shared" si="4360"/>
        <v>1.659583988135771E-2</v>
      </c>
      <c r="DU167" s="263">
        <f t="shared" si="4361"/>
        <v>2.2016308000832874E-2</v>
      </c>
      <c r="DV167" s="263">
        <f t="shared" si="4362"/>
        <v>1.8354024511991973E-2</v>
      </c>
      <c r="DW167" s="263">
        <f t="shared" si="4363"/>
        <v>1.5205903313672664E-2</v>
      </c>
      <c r="DX167" s="263">
        <f t="shared" si="4364"/>
        <v>1.4665382922059766E-2</v>
      </c>
      <c r="DY167" s="263">
        <f t="shared" si="4365"/>
        <v>2.0021695350174396E-2</v>
      </c>
      <c r="DZ167" s="263">
        <f t="shared" si="4366"/>
        <v>2.5710605006486809E-2</v>
      </c>
      <c r="EA167" s="263">
        <f t="shared" si="4367"/>
        <v>1.8655233029714946E-2</v>
      </c>
      <c r="EB167" s="263">
        <f t="shared" si="4368"/>
        <v>9.7721515251349977E-3</v>
      </c>
      <c r="EC167" s="263">
        <f t="shared" si="4369"/>
        <v>1.0060823273089881E-2</v>
      </c>
      <c r="ED167" s="263">
        <f t="shared" si="4370"/>
        <v>5.3174774823976367E-3</v>
      </c>
      <c r="EE167" s="263">
        <f t="shared" si="4371"/>
        <v>3.7790726830611021E-3</v>
      </c>
      <c r="EF167" s="263">
        <f t="shared" si="4372"/>
        <v>1.1978537921569776E-2</v>
      </c>
      <c r="EG167" s="263">
        <f t="shared" si="4373"/>
        <v>6.6082821278452553E-3</v>
      </c>
      <c r="EH167" s="263">
        <f t="shared" si="4374"/>
        <v>1.3778760578207816E-2</v>
      </c>
      <c r="EI167" s="263">
        <f t="shared" si="4375"/>
        <v>1.3018956859173203E-2</v>
      </c>
      <c r="EJ167" s="263">
        <f t="shared" si="4376"/>
        <v>1.2148234386005541E-2</v>
      </c>
      <c r="EK167" s="263">
        <f t="shared" si="4377"/>
        <v>2.1405751037515408E-3</v>
      </c>
      <c r="EL167" s="263">
        <f t="shared" si="4378"/>
        <v>4.9177775945197233E-4</v>
      </c>
      <c r="EM167" s="263">
        <f t="shared" si="4379"/>
        <v>8.133272392638391E-3</v>
      </c>
      <c r="EN167" s="263">
        <f t="shared" si="4380"/>
        <v>1.525780395489007E-2</v>
      </c>
      <c r="EO167" s="263">
        <f t="shared" si="4381"/>
        <v>1.8853030193693776E-2</v>
      </c>
      <c r="EP167" s="263">
        <f t="shared" si="4382"/>
        <v>1.6660270005669497E-2</v>
      </c>
      <c r="EQ167" s="263">
        <f t="shared" si="4383"/>
        <v>2.2893752935086775E-2</v>
      </c>
      <c r="ER167" s="263">
        <f t="shared" si="4384"/>
        <v>1.7621968315955083E-2</v>
      </c>
      <c r="ES167" s="263">
        <f t="shared" si="4385"/>
        <v>2.4724120526813387E-2</v>
      </c>
      <c r="ET167" s="263">
        <f t="shared" si="4386"/>
        <v>1.3055939869379474E-2</v>
      </c>
      <c r="EU167" s="263">
        <f t="shared" si="4387"/>
        <v>2.2668576824712128E-2</v>
      </c>
      <c r="EV167" s="263">
        <f t="shared" si="4388"/>
        <v>2.3023314473458178E-2</v>
      </c>
      <c r="EW167" s="263">
        <f t="shared" si="4389"/>
        <v>3.3609431028884806E-2</v>
      </c>
      <c r="EX167" s="263">
        <f t="shared" si="4390"/>
        <v>3.2936798159110658E-2</v>
      </c>
      <c r="EY167" s="263">
        <f t="shared" si="4391"/>
        <v>2.2202655386506898E-2</v>
      </c>
      <c r="EZ167" s="263">
        <f t="shared" si="4392"/>
        <v>2.2517281580847648E-2</v>
      </c>
      <c r="FA167" s="263">
        <f t="shared" si="4393"/>
        <v>2.3455302461000915E-2</v>
      </c>
      <c r="FB167" s="263">
        <f t="shared" si="4394"/>
        <v>2.6006079109853308E-2</v>
      </c>
      <c r="FC167" s="263">
        <f t="shared" si="4395"/>
        <v>2.6395307148449287E-2</v>
      </c>
      <c r="FD167" s="263">
        <f t="shared" si="4396"/>
        <v>2.714329577073471E-2</v>
      </c>
      <c r="FE167" s="263">
        <f t="shared" si="4397"/>
        <v>2.076199960957914E-2</v>
      </c>
      <c r="FF167" s="263">
        <f t="shared" si="4398"/>
        <v>3.5698105658818813E-2</v>
      </c>
      <c r="FG167" s="263">
        <f t="shared" si="4399"/>
        <v>1.300600950118902E-2</v>
      </c>
      <c r="FH167" s="263">
        <f t="shared" si="4400"/>
        <v>1.1462443041919235E-2</v>
      </c>
      <c r="FI167" s="263">
        <f t="shared" si="4401"/>
        <v>3.8129064451313255E-3</v>
      </c>
      <c r="FJ167" s="263">
        <f t="shared" si="4402"/>
        <v>3.9947336428163283E-3</v>
      </c>
      <c r="FK167" s="263">
        <f t="shared" si="4403"/>
        <v>2.4682775563059645E-2</v>
      </c>
      <c r="FL167" s="263">
        <f t="shared" si="4404"/>
        <v>3.1041284458157126E-2</v>
      </c>
      <c r="FM167" s="263">
        <f t="shared" si="4405"/>
        <v>2.2538239740457877E-2</v>
      </c>
      <c r="FN167" s="263">
        <f t="shared" si="4406"/>
        <v>1.8523154297619859E-2</v>
      </c>
      <c r="FO167" s="263">
        <f t="shared" si="4407"/>
        <v>1.3196256056006384E-2</v>
      </c>
      <c r="FP167" s="263">
        <f t="shared" si="4408"/>
        <v>2.1646973291276739E-2</v>
      </c>
      <c r="FQ167" s="263">
        <f t="shared" si="4409"/>
        <v>2.7564287873137472E-2</v>
      </c>
      <c r="FR167" s="263">
        <f t="shared" si="4410"/>
        <v>1.9628170509335297E-2</v>
      </c>
      <c r="FS167" s="263">
        <f t="shared" si="4411"/>
        <v>4.5686747344869438E-2</v>
      </c>
      <c r="FT167" s="263">
        <f t="shared" si="4412"/>
        <v>4.4573010832673177E-2</v>
      </c>
      <c r="FU167" s="263">
        <f t="shared" si="4413"/>
        <v>4.6078200921149337E-2</v>
      </c>
      <c r="FV167" s="263">
        <f t="shared" si="4414"/>
        <v>4.47532071841521E-2</v>
      </c>
      <c r="FW167" s="263">
        <f t="shared" si="4415"/>
        <v>1.978318979792415E-2</v>
      </c>
      <c r="FX167" s="263">
        <f t="shared" si="4416"/>
        <v>8.2644514529757185E-3</v>
      </c>
      <c r="FY167" s="263">
        <f t="shared" si="4417"/>
        <v>1.3308654583966684E-2</v>
      </c>
      <c r="FZ167" s="263">
        <f t="shared" si="4418"/>
        <v>1.99159565281124E-2</v>
      </c>
      <c r="GA167" s="263">
        <f t="shared" si="4419"/>
        <v>1.579401210556175E-2</v>
      </c>
      <c r="GB167" s="263">
        <f t="shared" si="4419"/>
        <v>7.7637584982190866E-3</v>
      </c>
      <c r="GC167" s="263">
        <f t="shared" si="4419"/>
        <v>3.5938953388476857E-3</v>
      </c>
      <c r="GD167" s="263">
        <f t="shared" si="4419"/>
        <v>1.7758497281676888E-3</v>
      </c>
      <c r="GE167" s="263">
        <f t="shared" si="4419"/>
        <v>-2.3555726605783978E-2</v>
      </c>
      <c r="GF167" s="263">
        <f t="shared" si="4420"/>
        <v>-2.7329101799004496E-2</v>
      </c>
      <c r="GG167" s="263">
        <f t="shared" si="4421"/>
        <v>-3.3131784629522376E-2</v>
      </c>
      <c r="GH167" s="263">
        <f t="shared" si="4422"/>
        <v>-3.2269063059947811E-2</v>
      </c>
      <c r="GI167" s="263">
        <f t="shared" si="4423"/>
        <v>-1.5355470995169429E-2</v>
      </c>
      <c r="GJ167" s="263">
        <f t="shared" si="4424"/>
        <v>-1.0339080334914819E-2</v>
      </c>
      <c r="GK167" s="263">
        <f t="shared" si="4425"/>
        <v>-1.1161995681502557E-2</v>
      </c>
      <c r="GL167" s="263">
        <f t="shared" si="4426"/>
        <v>-1.1713677667960831E-2</v>
      </c>
      <c r="GM167" s="263">
        <f t="shared" si="4427"/>
        <v>-5.9647642414043522E-3</v>
      </c>
    </row>
    <row r="168" spans="1:195" s="12" customFormat="1" ht="15">
      <c r="A168" s="247" t="s">
        <v>52</v>
      </c>
      <c r="B168" s="263"/>
      <c r="C168" s="263"/>
      <c r="D168" s="263"/>
      <c r="E168" s="263"/>
      <c r="F168" s="263"/>
      <c r="G168" s="263"/>
      <c r="H168" s="263"/>
      <c r="I168" s="263"/>
      <c r="J168" s="263"/>
      <c r="K168" s="263"/>
      <c r="L168" s="263"/>
      <c r="M168" s="263"/>
      <c r="N168" s="263"/>
      <c r="O168" s="263"/>
      <c r="P168" s="263"/>
      <c r="Q168" s="263"/>
      <c r="R168" s="263"/>
      <c r="S168" s="263"/>
      <c r="T168" s="263"/>
      <c r="U168" s="263"/>
      <c r="V168" s="263"/>
      <c r="W168" s="263"/>
      <c r="X168" s="263"/>
      <c r="Y168" s="263"/>
      <c r="Z168" s="263">
        <f t="shared" si="4262"/>
        <v>3.0476316145922944E-2</v>
      </c>
      <c r="AA168" s="263">
        <f t="shared" si="4263"/>
        <v>2.0983812286178072E-2</v>
      </c>
      <c r="AB168" s="263">
        <f t="shared" si="4264"/>
        <v>2.1699422830810944E-2</v>
      </c>
      <c r="AC168" s="263">
        <f t="shared" si="4265"/>
        <v>2.0961016227679874E-2</v>
      </c>
      <c r="AD168" s="263">
        <f t="shared" si="4266"/>
        <v>2.8561657653530803E-2</v>
      </c>
      <c r="AE168" s="263">
        <f t="shared" si="4267"/>
        <v>2.0077984045352215E-2</v>
      </c>
      <c r="AF168" s="263">
        <f t="shared" si="4268"/>
        <v>2.3434222795990278E-2</v>
      </c>
      <c r="AG168" s="263">
        <f t="shared" si="4269"/>
        <v>2.1978781965614091E-2</v>
      </c>
      <c r="AH168" s="263">
        <f t="shared" si="4270"/>
        <v>1.6517870090116515E-2</v>
      </c>
      <c r="AI168" s="263">
        <f t="shared" si="4271"/>
        <v>1.3199510983662899E-2</v>
      </c>
      <c r="AJ168" s="263">
        <f t="shared" si="4272"/>
        <v>1.5529610370992319E-2</v>
      </c>
      <c r="AK168" s="263">
        <f t="shared" si="4273"/>
        <v>1.5838977142816235E-2</v>
      </c>
      <c r="AL168" s="263">
        <f t="shared" si="4274"/>
        <v>1.5161757844880386E-2</v>
      </c>
      <c r="AM168" s="263">
        <f t="shared" si="4275"/>
        <v>2.5613384855232679E-2</v>
      </c>
      <c r="AN168" s="263">
        <f t="shared" si="4276"/>
        <v>1.6626013847625964E-2</v>
      </c>
      <c r="AO168" s="263">
        <f t="shared" si="4277"/>
        <v>1.208200354656519E-3</v>
      </c>
      <c r="AP168" s="263">
        <f t="shared" si="4278"/>
        <v>8.0943801033530605E-3</v>
      </c>
      <c r="AQ168" s="263">
        <f t="shared" si="4279"/>
        <v>7.5836592426736793E-4</v>
      </c>
      <c r="AR168" s="263">
        <f t="shared" si="4280"/>
        <v>-1.4340562486331532E-2</v>
      </c>
      <c r="AS168" s="263">
        <f t="shared" si="4281"/>
        <v>-2.1181509741941218E-2</v>
      </c>
      <c r="AT168" s="263">
        <f t="shared" si="4282"/>
        <v>-2.619769033993935E-2</v>
      </c>
      <c r="AU168" s="263">
        <f t="shared" si="4283"/>
        <v>-3.0802119326643562E-2</v>
      </c>
      <c r="AV168" s="263">
        <f t="shared" si="4284"/>
        <v>-4.9238547204930483E-2</v>
      </c>
      <c r="AW168" s="263">
        <f t="shared" si="4285"/>
        <v>-6.6793465270496011E-2</v>
      </c>
      <c r="AX168" s="263">
        <f t="shared" si="4286"/>
        <v>-7.8554644710400967E-2</v>
      </c>
      <c r="AY168" s="263">
        <f t="shared" si="4287"/>
        <v>-0.11378011252948794</v>
      </c>
      <c r="AZ168" s="263">
        <f t="shared" si="4288"/>
        <v>-0.13336612262725933</v>
      </c>
      <c r="BA168" s="263">
        <f t="shared" si="4289"/>
        <v>-0.14008545014972773</v>
      </c>
      <c r="BB168" s="263">
        <f t="shared" si="4290"/>
        <v>-0.17269440391963353</v>
      </c>
      <c r="BC168" s="263">
        <f t="shared" si="4291"/>
        <v>-0.17899440266025124</v>
      </c>
      <c r="BD168" s="263">
        <f t="shared" si="4292"/>
        <v>-0.18595804257623205</v>
      </c>
      <c r="BE168" s="263">
        <f t="shared" si="4293"/>
        <v>-0.20361043475411311</v>
      </c>
      <c r="BF168" s="263">
        <f t="shared" si="4294"/>
        <v>-0.21160357748793868</v>
      </c>
      <c r="BG168" s="263">
        <f t="shared" si="4295"/>
        <v>-0.2162864221806301</v>
      </c>
      <c r="BH168" s="263">
        <f t="shared" si="4296"/>
        <v>-0.21878193541144098</v>
      </c>
      <c r="BI168" s="263">
        <f t="shared" si="4297"/>
        <v>-0.21415328007180179</v>
      </c>
      <c r="BJ168" s="263">
        <f t="shared" si="4298"/>
        <v>-0.19987924759708797</v>
      </c>
      <c r="BK168" s="263">
        <f t="shared" si="4299"/>
        <v>-0.17322712642083393</v>
      </c>
      <c r="BL168" s="263">
        <f t="shared" si="4300"/>
        <v>-0.15098810449302802</v>
      </c>
      <c r="BM168" s="263">
        <f t="shared" si="4301"/>
        <v>-0.12887652646652192</v>
      </c>
      <c r="BN168" s="263">
        <f t="shared" si="4302"/>
        <v>-9.7233792523229501E-2</v>
      </c>
      <c r="BO168" s="263">
        <f t="shared" si="4303"/>
        <v>-8.2093694179657284E-2</v>
      </c>
      <c r="BP168" s="263">
        <f t="shared" si="4304"/>
        <v>-5.8783047199725158E-2</v>
      </c>
      <c r="BQ168" s="263">
        <f t="shared" si="4305"/>
        <v>-2.8475100486077487E-2</v>
      </c>
      <c r="BR168" s="263">
        <f t="shared" si="4306"/>
        <v>-4.5762185143207734E-3</v>
      </c>
      <c r="BS168" s="263">
        <f t="shared" si="4307"/>
        <v>1.0327346125451164E-2</v>
      </c>
      <c r="BT168" s="263">
        <f t="shared" si="4308"/>
        <v>2.6736159437685814E-2</v>
      </c>
      <c r="BU168" s="263">
        <f t="shared" si="4309"/>
        <v>4.1993320265819145E-2</v>
      </c>
      <c r="BV168" s="263">
        <f t="shared" si="4310"/>
        <v>4.0984712703854731E-2</v>
      </c>
      <c r="BW168" s="263">
        <f t="shared" si="4311"/>
        <v>4.668677284154743E-2</v>
      </c>
      <c r="BX168" s="263">
        <f t="shared" si="4312"/>
        <v>5.1137193833038497E-2</v>
      </c>
      <c r="BY168" s="263">
        <f t="shared" si="4313"/>
        <v>4.8680283692377424E-2</v>
      </c>
      <c r="BZ168" s="263">
        <f t="shared" si="4314"/>
        <v>3.8045846949366524E-2</v>
      </c>
      <c r="CA168" s="263">
        <f t="shared" si="4315"/>
        <v>4.2941347336963753E-2</v>
      </c>
      <c r="CB168" s="263">
        <f t="shared" si="4316"/>
        <v>3.412350945438325E-2</v>
      </c>
      <c r="CC168" s="263">
        <f t="shared" si="4317"/>
        <v>2.7386008192732181E-2</v>
      </c>
      <c r="CD168" s="263">
        <f t="shared" si="4318"/>
        <v>1.9067747146619185E-2</v>
      </c>
      <c r="CE168" s="263">
        <f t="shared" si="4319"/>
        <v>1.9590505032327732E-2</v>
      </c>
      <c r="CF168" s="263">
        <f t="shared" si="4320"/>
        <v>1.6428002192460323E-2</v>
      </c>
      <c r="CG168" s="263">
        <f t="shared" si="4321"/>
        <v>2.7871270492321187E-3</v>
      </c>
      <c r="CH168" s="263">
        <f t="shared" si="4322"/>
        <v>-6.5208436299860617E-3</v>
      </c>
      <c r="CI168" s="263">
        <f t="shared" si="4323"/>
        <v>-1.5887248099328066E-2</v>
      </c>
      <c r="CJ168" s="263">
        <f t="shared" si="4324"/>
        <v>-2.3398679069789985E-2</v>
      </c>
      <c r="CK168" s="263">
        <f t="shared" si="4325"/>
        <v>-3.4102825276686288E-2</v>
      </c>
      <c r="CL168" s="263">
        <f t="shared" si="4326"/>
        <v>-3.5712821793487448E-2</v>
      </c>
      <c r="CM168" s="263">
        <f t="shared" si="4327"/>
        <v>-4.8556229772442783E-2</v>
      </c>
      <c r="CN168" s="263">
        <f t="shared" si="4328"/>
        <v>-4.665198522053271E-2</v>
      </c>
      <c r="CO168" s="263">
        <f t="shared" si="4329"/>
        <v>-5.2247590727619198E-2</v>
      </c>
      <c r="CP168" s="263">
        <f t="shared" si="4330"/>
        <v>-5.4401881692186627E-2</v>
      </c>
      <c r="CQ168" s="263">
        <f t="shared" si="4331"/>
        <v>-6.9422616874138976E-2</v>
      </c>
      <c r="CR168" s="263">
        <f t="shared" si="4332"/>
        <v>-6.3489333136006798E-2</v>
      </c>
      <c r="CS168" s="263">
        <f t="shared" si="4333"/>
        <v>-6.1046447770792711E-2</v>
      </c>
      <c r="CT168" s="263">
        <f t="shared" si="4334"/>
        <v>-6.1637448626460478E-2</v>
      </c>
      <c r="CU168" s="263">
        <f t="shared" si="4335"/>
        <v>-6.0022302200703703E-2</v>
      </c>
      <c r="CV168" s="263">
        <f t="shared" si="4336"/>
        <v>-6.6451603987887964E-2</v>
      </c>
      <c r="CW168" s="263">
        <f t="shared" si="4337"/>
        <v>-7.196188720581731E-2</v>
      </c>
      <c r="CX168" s="263">
        <f t="shared" si="4338"/>
        <v>-5.9127038898828532E-2</v>
      </c>
      <c r="CY168" s="263">
        <f t="shared" si="4339"/>
        <v>-5.8110175105645534E-2</v>
      </c>
      <c r="CZ168" s="263">
        <f t="shared" si="4340"/>
        <v>-6.6891096349818047E-2</v>
      </c>
      <c r="DA168" s="263">
        <f t="shared" si="4341"/>
        <v>-6.4915563298150292E-2</v>
      </c>
      <c r="DB168" s="263">
        <f t="shared" si="4342"/>
        <v>-6.7740571200453292E-2</v>
      </c>
      <c r="DC168" s="263">
        <f t="shared" si="4343"/>
        <v>-5.2046608722421395E-2</v>
      </c>
      <c r="DD168" s="263">
        <f t="shared" si="4344"/>
        <v>-5.6003997105135039E-2</v>
      </c>
      <c r="DE168" s="263">
        <f t="shared" si="4345"/>
        <v>-4.8674759799137712E-2</v>
      </c>
      <c r="DF168" s="263">
        <f t="shared" si="4346"/>
        <v>-3.6982080085031233E-2</v>
      </c>
      <c r="DG168" s="263">
        <f t="shared" si="4347"/>
        <v>-3.8103836890331477E-2</v>
      </c>
      <c r="DH168" s="263">
        <f t="shared" si="4348"/>
        <v>-2.3665055165632554E-2</v>
      </c>
      <c r="DI168" s="263">
        <f t="shared" si="4349"/>
        <v>-4.9275630305548601E-3</v>
      </c>
      <c r="DJ168" s="263">
        <f t="shared" si="4350"/>
        <v>-1.892087608448334E-2</v>
      </c>
      <c r="DK168" s="263">
        <f t="shared" si="4351"/>
        <v>-1.0213049623222892E-2</v>
      </c>
      <c r="DL168" s="263">
        <f t="shared" si="4352"/>
        <v>2.2016263007087478E-3</v>
      </c>
      <c r="DM168" s="263">
        <f t="shared" si="4353"/>
        <v>9.857690392392815E-3</v>
      </c>
      <c r="DN168" s="263">
        <f t="shared" si="4354"/>
        <v>1.5645337455170161E-2</v>
      </c>
      <c r="DO168" s="263">
        <f t="shared" si="4355"/>
        <v>1.2163024253551313E-2</v>
      </c>
      <c r="DP168" s="263">
        <f t="shared" si="4356"/>
        <v>1.5316455787518279E-2</v>
      </c>
      <c r="DQ168" s="263">
        <f t="shared" si="4357"/>
        <v>1.4130889646546629E-2</v>
      </c>
      <c r="DR168" s="263">
        <f t="shared" si="4358"/>
        <v>1.0906486441374597E-2</v>
      </c>
      <c r="DS168" s="263">
        <f t="shared" si="4359"/>
        <v>1.3317253447079125E-2</v>
      </c>
      <c r="DT168" s="263">
        <f t="shared" si="4360"/>
        <v>8.6057299775814666E-3</v>
      </c>
      <c r="DU168" s="263">
        <f t="shared" si="4361"/>
        <v>6.6850623216745397E-3</v>
      </c>
      <c r="DV168" s="263">
        <f t="shared" si="4362"/>
        <v>1.6039734407314876E-2</v>
      </c>
      <c r="DW168" s="263">
        <f t="shared" si="4363"/>
        <v>1.7070649165228602E-2</v>
      </c>
      <c r="DX168" s="263">
        <f t="shared" si="4364"/>
        <v>2.1224017187542188E-2</v>
      </c>
      <c r="DY168" s="263">
        <f t="shared" si="4365"/>
        <v>2.0087276143971877E-2</v>
      </c>
      <c r="DZ168" s="263">
        <f t="shared" si="4366"/>
        <v>2.2764221196530654E-2</v>
      </c>
      <c r="EA168" s="263">
        <f t="shared" si="4367"/>
        <v>2.6263319789354478E-2</v>
      </c>
      <c r="EB168" s="263">
        <f t="shared" si="4368"/>
        <v>2.2650815548723724E-2</v>
      </c>
      <c r="EC168" s="263">
        <f t="shared" si="4369"/>
        <v>2.4623373978240215E-2</v>
      </c>
      <c r="ED168" s="263">
        <f t="shared" si="4370"/>
        <v>2.6438067320303293E-2</v>
      </c>
      <c r="EE168" s="263">
        <f t="shared" si="4371"/>
        <v>2.5358770721078283E-2</v>
      </c>
      <c r="EF168" s="263">
        <f t="shared" si="4372"/>
        <v>2.6492138314552216E-2</v>
      </c>
      <c r="EG168" s="263">
        <f t="shared" si="4373"/>
        <v>1.8332735848593185E-2</v>
      </c>
      <c r="EH168" s="263">
        <f t="shared" si="4374"/>
        <v>2.2483024471005475E-2</v>
      </c>
      <c r="EI168" s="263">
        <f t="shared" si="4375"/>
        <v>1.6829059941450009E-2</v>
      </c>
      <c r="EJ168" s="263">
        <f t="shared" si="4376"/>
        <v>1.1627514159650243E-2</v>
      </c>
      <c r="EK168" s="263">
        <f t="shared" si="4377"/>
        <v>1.1323818963314691E-2</v>
      </c>
      <c r="EL168" s="263">
        <f t="shared" si="4378"/>
        <v>1.4150894389850732E-2</v>
      </c>
      <c r="EM168" s="263">
        <f t="shared" si="4379"/>
        <v>1.5442415021943878E-2</v>
      </c>
      <c r="EN168" s="263">
        <f t="shared" si="4380"/>
        <v>1.6274098904392575E-2</v>
      </c>
      <c r="EO168" s="263">
        <f t="shared" si="4381"/>
        <v>1.6746812058036076E-2</v>
      </c>
      <c r="EP168" s="263">
        <f t="shared" si="4382"/>
        <v>1.6834376592001155E-2</v>
      </c>
      <c r="EQ168" s="263">
        <f t="shared" si="4383"/>
        <v>2.4948232265468606E-2</v>
      </c>
      <c r="ER168" s="263">
        <f t="shared" si="4384"/>
        <v>2.7440724581871745E-2</v>
      </c>
      <c r="ES168" s="263">
        <f t="shared" si="4385"/>
        <v>3.8506147706589111E-2</v>
      </c>
      <c r="ET168" s="263">
        <f t="shared" si="4386"/>
        <v>2.5199161081159716E-2</v>
      </c>
      <c r="EU168" s="263">
        <f t="shared" si="4387"/>
        <v>3.8148125111318931E-2</v>
      </c>
      <c r="EV168" s="263">
        <f t="shared" si="4388"/>
        <v>4.1029138801988108E-2</v>
      </c>
      <c r="EW168" s="263">
        <f t="shared" si="4389"/>
        <v>4.0280780093415069E-2</v>
      </c>
      <c r="EX168" s="263">
        <f t="shared" si="4390"/>
        <v>3.7767090173527418E-2</v>
      </c>
      <c r="EY168" s="263">
        <f t="shared" si="4391"/>
        <v>3.2038572815818567E-2</v>
      </c>
      <c r="EZ168" s="263">
        <f t="shared" si="4392"/>
        <v>3.7117091397516067E-2</v>
      </c>
      <c r="FA168" s="263">
        <f t="shared" si="4393"/>
        <v>3.8096624706277726E-2</v>
      </c>
      <c r="FB168" s="263">
        <f t="shared" si="4394"/>
        <v>3.7431065149300613E-2</v>
      </c>
      <c r="FC168" s="263">
        <f t="shared" si="4395"/>
        <v>3.7330562792457389E-2</v>
      </c>
      <c r="FD168" s="263">
        <f t="shared" si="4396"/>
        <v>3.6435908375593407E-2</v>
      </c>
      <c r="FE168" s="263">
        <f t="shared" si="4397"/>
        <v>2.87191876427495E-2</v>
      </c>
      <c r="FF168" s="263">
        <f t="shared" si="4398"/>
        <v>4.7334863683998751E-2</v>
      </c>
      <c r="FG168" s="263">
        <f t="shared" si="4399"/>
        <v>3.0045863899254233E-2</v>
      </c>
      <c r="FH168" s="263">
        <f t="shared" si="4400"/>
        <v>3.3923790230552253E-2</v>
      </c>
      <c r="FI168" s="263">
        <f t="shared" si="4401"/>
        <v>3.6033291695518166E-2</v>
      </c>
      <c r="FJ168" s="263">
        <f t="shared" si="4402"/>
        <v>3.1062810671819818E-2</v>
      </c>
      <c r="FK168" s="263">
        <f t="shared" si="4403"/>
        <v>3.4742634455925181E-2</v>
      </c>
      <c r="FL168" s="263">
        <f t="shared" si="4404"/>
        <v>3.2832413261221216E-2</v>
      </c>
      <c r="FM168" s="263">
        <f t="shared" si="4405"/>
        <v>2.2741645986132486E-2</v>
      </c>
      <c r="FN168" s="263">
        <f t="shared" si="4406"/>
        <v>1.8671201994100217E-2</v>
      </c>
      <c r="FO168" s="263">
        <f t="shared" si="4407"/>
        <v>1.0845997502706428E-2</v>
      </c>
      <c r="FP168" s="263">
        <f t="shared" si="4408"/>
        <v>5.5693862190084875E-3</v>
      </c>
      <c r="FQ168" s="263">
        <f t="shared" si="4409"/>
        <v>4.2808278753116991E-3</v>
      </c>
      <c r="FR168" s="263">
        <f t="shared" si="4410"/>
        <v>-1.3857419188364584E-2</v>
      </c>
      <c r="FS168" s="263">
        <f t="shared" si="4411"/>
        <v>-7.0532811884937985E-4</v>
      </c>
      <c r="FT168" s="263">
        <f t="shared" si="4412"/>
        <v>-2.307998535259681E-2</v>
      </c>
      <c r="FU168" s="263">
        <f t="shared" si="4413"/>
        <v>-3.3806041218086613E-2</v>
      </c>
      <c r="FV168" s="263">
        <f t="shared" si="4414"/>
        <v>-2.8059551728589871E-2</v>
      </c>
      <c r="FW168" s="263">
        <f t="shared" si="4415"/>
        <v>-3.4413109104041495E-2</v>
      </c>
      <c r="FX168" s="263">
        <f t="shared" si="4416"/>
        <v>-3.6651436796876657E-2</v>
      </c>
      <c r="FY168" s="263">
        <f t="shared" si="4417"/>
        <v>-3.4648143923142749E-2</v>
      </c>
      <c r="FZ168" s="263">
        <f t="shared" si="4418"/>
        <v>-4.117225008736991E-2</v>
      </c>
      <c r="GA168" s="263">
        <f t="shared" si="4419"/>
        <v>-5.3099684419446236E-2</v>
      </c>
      <c r="GB168" s="263">
        <f t="shared" si="4419"/>
        <v>-5.9880669840970291E-2</v>
      </c>
      <c r="GC168" s="263">
        <f t="shared" si="4419"/>
        <v>-6.8435458950135142E-2</v>
      </c>
      <c r="GD168" s="263">
        <f t="shared" si="4419"/>
        <v>-8.5442503713454965E-2</v>
      </c>
      <c r="GE168" s="263">
        <f t="shared" si="4419"/>
        <v>-0.12132737318801667</v>
      </c>
      <c r="GF168" s="263">
        <f t="shared" si="4420"/>
        <v>-0.12674291654105674</v>
      </c>
      <c r="GG168" s="263">
        <f t="shared" si="4421"/>
        <v>-0.12618720582814924</v>
      </c>
      <c r="GH168" s="263">
        <f t="shared" si="4422"/>
        <v>-0.14436162884732118</v>
      </c>
      <c r="GI168" s="263">
        <f t="shared" si="4423"/>
        <v>-0.14887956546070114</v>
      </c>
      <c r="GJ168" s="263">
        <f t="shared" si="4424"/>
        <v>-0.16449469657781546</v>
      </c>
      <c r="GK168" s="263">
        <f t="shared" si="4425"/>
        <v>-0.16346164073120584</v>
      </c>
      <c r="GL168" s="263">
        <f t="shared" si="4426"/>
        <v>-0.15631045388514753</v>
      </c>
      <c r="GM168" s="263">
        <f t="shared" si="4427"/>
        <v>-0.14801674430864131</v>
      </c>
    </row>
    <row r="169" spans="1:195" s="12" customFormat="1" ht="15">
      <c r="A169" s="247"/>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c r="AL169" s="262"/>
      <c r="AM169" s="262"/>
      <c r="AN169" s="262"/>
      <c r="AO169" s="262"/>
      <c r="AP169" s="262"/>
      <c r="AQ169" s="262"/>
      <c r="AR169" s="262"/>
      <c r="AS169" s="262"/>
      <c r="AT169" s="262"/>
      <c r="AU169" s="262"/>
      <c r="AV169" s="262"/>
      <c r="AW169" s="262"/>
      <c r="AX169" s="262"/>
      <c r="AY169" s="262"/>
      <c r="AZ169" s="262"/>
      <c r="BA169" s="262"/>
      <c r="BB169" s="262"/>
      <c r="BC169" s="262"/>
      <c r="BD169" s="262"/>
      <c r="BE169" s="262"/>
      <c r="BF169" s="262"/>
      <c r="BG169" s="262"/>
      <c r="BH169" s="262"/>
      <c r="BI169" s="262"/>
      <c r="BJ169" s="262"/>
      <c r="BK169" s="262"/>
      <c r="BL169" s="262"/>
      <c r="BM169" s="262"/>
      <c r="BN169" s="262"/>
      <c r="BO169" s="262"/>
      <c r="BP169" s="262"/>
      <c r="BQ169" s="262"/>
      <c r="BR169" s="262"/>
      <c r="BS169" s="262"/>
      <c r="BT169" s="262"/>
      <c r="BU169" s="262"/>
      <c r="BV169" s="262"/>
      <c r="BW169" s="262"/>
      <c r="BX169" s="262"/>
      <c r="BY169" s="262"/>
      <c r="BZ169" s="262"/>
      <c r="CA169" s="262"/>
      <c r="CB169" s="262"/>
      <c r="CC169" s="262"/>
      <c r="CD169" s="262"/>
      <c r="CE169" s="262"/>
      <c r="CF169" s="262"/>
      <c r="CG169" s="262"/>
      <c r="CH169" s="262"/>
      <c r="CI169" s="262"/>
      <c r="CJ169" s="262"/>
      <c r="CK169" s="262"/>
      <c r="CL169" s="262"/>
      <c r="CM169" s="262"/>
      <c r="CN169" s="262"/>
      <c r="CO169" s="262"/>
      <c r="CP169" s="262"/>
      <c r="CQ169" s="262"/>
      <c r="CR169" s="262"/>
      <c r="CS169" s="262"/>
      <c r="CT169" s="262"/>
      <c r="CU169" s="262"/>
      <c r="CV169" s="262"/>
      <c r="CW169" s="262"/>
      <c r="CX169" s="262"/>
      <c r="CY169" s="262"/>
      <c r="CZ169" s="262"/>
      <c r="DA169" s="262"/>
      <c r="DB169" s="262"/>
      <c r="DC169" s="262"/>
      <c r="DD169" s="262"/>
      <c r="DE169" s="262"/>
      <c r="DF169" s="262"/>
      <c r="DG169" s="262"/>
      <c r="DH169" s="262"/>
      <c r="DI169" s="262"/>
      <c r="DJ169" s="262"/>
      <c r="DK169" s="262"/>
      <c r="DL169" s="262"/>
      <c r="DM169" s="262"/>
      <c r="DN169" s="262"/>
      <c r="DO169" s="262"/>
      <c r="DP169" s="262"/>
      <c r="DQ169" s="262"/>
      <c r="DR169" s="262"/>
      <c r="DS169" s="262"/>
      <c r="DT169" s="262"/>
      <c r="DU169" s="262"/>
      <c r="DV169" s="262"/>
      <c r="DW169" s="262"/>
      <c r="DX169" s="262"/>
      <c r="DY169" s="262"/>
      <c r="DZ169" s="262"/>
      <c r="EA169" s="262"/>
      <c r="EB169" s="262"/>
      <c r="EC169" s="262"/>
      <c r="ED169" s="262"/>
      <c r="EE169" s="262"/>
      <c r="EF169" s="262"/>
      <c r="EG169" s="262"/>
      <c r="EH169" s="262"/>
      <c r="EI169" s="262"/>
      <c r="EJ169" s="262"/>
      <c r="EK169" s="262"/>
      <c r="EL169" s="262"/>
      <c r="EM169" s="262"/>
      <c r="EN169" s="262"/>
      <c r="EO169" s="262"/>
      <c r="EP169" s="262"/>
      <c r="EQ169" s="262"/>
      <c r="ER169" s="262"/>
      <c r="ES169" s="262"/>
      <c r="ET169" s="262"/>
      <c r="EU169" s="262"/>
      <c r="EV169" s="262"/>
      <c r="EW169" s="262"/>
      <c r="EX169" s="262"/>
      <c r="EY169" s="262"/>
      <c r="EZ169" s="262"/>
      <c r="FA169" s="262"/>
      <c r="FB169" s="262"/>
      <c r="FC169" s="262"/>
      <c r="FD169" s="262"/>
      <c r="FE169" s="262"/>
      <c r="FF169" s="262"/>
      <c r="FG169" s="262"/>
      <c r="FH169" s="262"/>
      <c r="FI169" s="262"/>
      <c r="FJ169" s="262"/>
      <c r="FK169" s="262"/>
      <c r="FL169" s="262"/>
      <c r="FM169" s="262"/>
      <c r="FN169" s="262"/>
      <c r="FO169" s="262"/>
      <c r="FP169" s="262"/>
      <c r="FQ169" s="262"/>
      <c r="FR169" s="262"/>
      <c r="FS169" s="262"/>
      <c r="FT169" s="262"/>
      <c r="FU169" s="262"/>
      <c r="FV169" s="262"/>
      <c r="FW169" s="262"/>
      <c r="FX169" s="262"/>
      <c r="FY169" s="262"/>
      <c r="FZ169" s="262"/>
      <c r="GA169" s="262"/>
      <c r="GB169" s="262"/>
      <c r="GC169" s="262"/>
      <c r="GD169" s="262"/>
      <c r="GE169" s="262"/>
      <c r="GF169" s="262"/>
      <c r="GG169" s="262"/>
      <c r="GH169" s="262"/>
      <c r="GI169" s="262"/>
      <c r="GJ169" s="262"/>
      <c r="GK169" s="262"/>
      <c r="GL169" s="262"/>
      <c r="GM169" s="262"/>
    </row>
    <row r="170" spans="1:195" s="12" customFormat="1" ht="15">
      <c r="A170" s="247" t="s">
        <v>48</v>
      </c>
      <c r="B170" s="263"/>
      <c r="C170" s="263"/>
      <c r="D170" s="263"/>
      <c r="E170" s="263"/>
      <c r="F170" s="263"/>
      <c r="G170" s="263"/>
      <c r="H170" s="263"/>
      <c r="I170" s="263"/>
      <c r="J170" s="263"/>
      <c r="K170" s="263"/>
      <c r="L170" s="263"/>
      <c r="M170" s="263"/>
      <c r="N170" s="263"/>
      <c r="O170" s="263"/>
      <c r="P170" s="263"/>
      <c r="Q170" s="263"/>
      <c r="R170" s="263"/>
      <c r="S170" s="263"/>
      <c r="T170" s="263"/>
      <c r="U170" s="263"/>
      <c r="V170" s="263"/>
      <c r="W170" s="263"/>
      <c r="X170" s="263"/>
      <c r="Y170" s="263"/>
      <c r="Z170" s="263">
        <f t="shared" ref="Z170:Z173" si="4428">Z152/N152-1</f>
        <v>-8.5242335477022646E-3</v>
      </c>
      <c r="AA170" s="263">
        <f t="shared" ref="AA170:AA173" si="4429">AA152/O152-1</f>
        <v>-6.8429891754419048E-3</v>
      </c>
      <c r="AB170" s="263">
        <f t="shared" ref="AB170:AB173" si="4430">AB152/P152-1</f>
        <v>-1.0035688126562081E-2</v>
      </c>
      <c r="AC170" s="263">
        <f t="shared" ref="AC170:AC173" si="4431">AC152/Q152-1</f>
        <v>-6.7826494358066425E-3</v>
      </c>
      <c r="AD170" s="263">
        <f t="shared" ref="AD170:AD173" si="4432">AD152/R152-1</f>
        <v>1.2167490265615477E-2</v>
      </c>
      <c r="AE170" s="263">
        <f t="shared" ref="AE170:AE173" si="4433">AE152/S152-1</f>
        <v>1.4968953871372648E-3</v>
      </c>
      <c r="AF170" s="263">
        <f t="shared" ref="AF170:AF173" si="4434">AF152/T152-1</f>
        <v>7.2128389123016223E-3</v>
      </c>
      <c r="AG170" s="263">
        <f t="shared" ref="AG170:AG173" si="4435">AG152/U152-1</f>
        <v>6.1701123997284224E-3</v>
      </c>
      <c r="AH170" s="263">
        <f t="shared" ref="AH170:AH173" si="4436">AH152/V152-1</f>
        <v>3.0616117764559192E-4</v>
      </c>
      <c r="AI170" s="263">
        <f t="shared" ref="AI170:AI173" si="4437">AI152/W152-1</f>
        <v>5.9639600242935575E-3</v>
      </c>
      <c r="AJ170" s="263">
        <f t="shared" ref="AJ170:AJ173" si="4438">AJ152/X152-1</f>
        <v>-6.124191831318071E-3</v>
      </c>
      <c r="AK170" s="263">
        <f t="shared" ref="AK170:AK173" si="4439">AK152/Y152-1</f>
        <v>3.7927453326600524E-3</v>
      </c>
      <c r="AL170" s="263">
        <f t="shared" ref="AL170:AL173" si="4440">AL152/Z152-1</f>
        <v>9.3705917792665794E-3</v>
      </c>
      <c r="AM170" s="263">
        <f t="shared" ref="AM170:AM173" si="4441">AM152/AA152-1</f>
        <v>8.1255616822193399E-3</v>
      </c>
      <c r="AN170" s="263">
        <f t="shared" ref="AN170:AN173" si="4442">AN152/AB152-1</f>
        <v>6.8130660148197908E-3</v>
      </c>
      <c r="AO170" s="263">
        <f t="shared" ref="AO170:AO173" si="4443">AO152/AC152-1</f>
        <v>-8.5374489822430677E-3</v>
      </c>
      <c r="AP170" s="263">
        <f t="shared" ref="AP170:AP173" si="4444">AP152/AD152-1</f>
        <v>-9.5401250341082822E-3</v>
      </c>
      <c r="AQ170" s="263">
        <f t="shared" ref="AQ170:AQ173" si="4445">AQ152/AE152-1</f>
        <v>-6.4048686891623463E-3</v>
      </c>
      <c r="AR170" s="263">
        <f t="shared" ref="AR170:AR173" si="4446">AR152/AF152-1</f>
        <v>-2.2669352782094476E-2</v>
      </c>
      <c r="AS170" s="263">
        <f t="shared" ref="AS170:AS173" si="4447">AS152/AG152-1</f>
        <v>-2.1541216940373364E-2</v>
      </c>
      <c r="AT170" s="263">
        <f t="shared" ref="AT170:AT173" si="4448">AT152/AH152-1</f>
        <v>-2.8995572472214404E-2</v>
      </c>
      <c r="AU170" s="263">
        <f t="shared" ref="AU170:AU173" si="4449">AU152/AI152-1</f>
        <v>-3.1300590170437403E-2</v>
      </c>
      <c r="AV170" s="263">
        <f t="shared" ref="AV170:AV173" si="4450">AV152/AJ152-1</f>
        <v>-3.9458709402682146E-2</v>
      </c>
      <c r="AW170" s="263">
        <f t="shared" ref="AW170:AW173" si="4451">AW152/AK152-1</f>
        <v>-5.7407239647364161E-2</v>
      </c>
      <c r="AX170" s="263">
        <f t="shared" ref="AX170:AX173" si="4452">AX152/AL152-1</f>
        <v>-6.7810492534781108E-2</v>
      </c>
      <c r="AY170" s="263">
        <f t="shared" ref="AY170:AY173" si="4453">AY152/AM152-1</f>
        <v>-8.9674185135485529E-2</v>
      </c>
      <c r="AZ170" s="263">
        <f t="shared" ref="AZ170:AZ173" si="4454">AZ152/AN152-1</f>
        <v>-0.11343882111932924</v>
      </c>
      <c r="BA170" s="263">
        <f t="shared" ref="BA170:BA173" si="4455">BA152/AO152-1</f>
        <v>-0.11753524245327651</v>
      </c>
      <c r="BB170" s="263">
        <f t="shared" ref="BB170:BB173" si="4456">BB152/AP152-1</f>
        <v>-0.14718555983122961</v>
      </c>
      <c r="BC170" s="263">
        <f t="shared" ref="BC170:BC173" si="4457">BC152/AQ152-1</f>
        <v>-0.16599463122617764</v>
      </c>
      <c r="BD170" s="263">
        <f t="shared" ref="BD170:BD173" si="4458">BD152/AR152-1</f>
        <v>-0.1741656351238543</v>
      </c>
      <c r="BE170" s="263">
        <f t="shared" ref="BE170:BE173" si="4459">BE152/AS152-1</f>
        <v>-0.19542274430258588</v>
      </c>
      <c r="BF170" s="263">
        <f t="shared" ref="BF170:BF173" si="4460">BF152/AT152-1</f>
        <v>-0.1971940464317592</v>
      </c>
      <c r="BG170" s="263">
        <f t="shared" ref="BG170:BG173" si="4461">BG152/AU152-1</f>
        <v>-0.20691627724143491</v>
      </c>
      <c r="BH170" s="263">
        <f t="shared" ref="BH170:BH173" si="4462">BH152/AV152-1</f>
        <v>-0.2055772998964881</v>
      </c>
      <c r="BI170" s="263">
        <f t="shared" ref="BI170:BI173" si="4463">BI152/AW152-1</f>
        <v>-0.20185362480915903</v>
      </c>
      <c r="BJ170" s="263">
        <f t="shared" ref="BJ170:BJ173" si="4464">BJ152/AX152-1</f>
        <v>-0.19628196931798059</v>
      </c>
      <c r="BK170" s="263">
        <f t="shared" ref="BK170:BK173" si="4465">BK152/AY152-1</f>
        <v>-0.17725394772843617</v>
      </c>
      <c r="BL170" s="263">
        <f t="shared" ref="BL170:BL173" si="4466">BL152/AZ152-1</f>
        <v>-0.15100538147725551</v>
      </c>
      <c r="BM170" s="263">
        <f t="shared" ref="BM170:BM173" si="4467">BM152/BA152-1</f>
        <v>-0.12222184310258621</v>
      </c>
      <c r="BN170" s="263">
        <f t="shared" ref="BN170:BN173" si="4468">BN152/BB152-1</f>
        <v>-8.9837099241849794E-2</v>
      </c>
      <c r="BO170" s="263">
        <f t="shared" ref="BO170:BO173" si="4469">BO152/BC152-1</f>
        <v>-5.4657126921803356E-2</v>
      </c>
      <c r="BP170" s="263">
        <f t="shared" ref="BP170:BP173" si="4470">BP152/BD152-1</f>
        <v>-2.1600923320571508E-2</v>
      </c>
      <c r="BQ170" s="263">
        <f t="shared" ref="BQ170:BQ173" si="4471">BQ152/BE152-1</f>
        <v>1.9355110420648858E-2</v>
      </c>
      <c r="BR170" s="263">
        <f t="shared" ref="BR170:BR173" si="4472">BR152/BF152-1</f>
        <v>3.3189936090193051E-2</v>
      </c>
      <c r="BS170" s="263">
        <f t="shared" ref="BS170:BS173" si="4473">BS152/BG152-1</f>
        <v>4.9947345933061937E-2</v>
      </c>
      <c r="BT170" s="263">
        <f t="shared" ref="BT170:BT173" si="4474">BT152/BH152-1</f>
        <v>5.8679985173566651E-2</v>
      </c>
      <c r="BU170" s="263">
        <f t="shared" ref="BU170:BU173" si="4475">BU152/BI152-1</f>
        <v>6.8267682208308145E-2</v>
      </c>
      <c r="BV170" s="263">
        <f t="shared" ref="BV170:BV173" si="4476">BV152/BJ152-1</f>
        <v>7.8404742436156472E-2</v>
      </c>
      <c r="BW170" s="263">
        <f t="shared" ref="BW170:BW173" si="4477">BW152/BK152-1</f>
        <v>8.1745669973422252E-2</v>
      </c>
      <c r="BX170" s="263">
        <f t="shared" ref="BX170:BX173" si="4478">BX152/BL152-1</f>
        <v>8.7892700193853424E-2</v>
      </c>
      <c r="BY170" s="263">
        <f t="shared" ref="BY170:BY173" si="4479">BY152/BM152-1</f>
        <v>6.5410763758817936E-2</v>
      </c>
      <c r="BZ170" s="263">
        <f t="shared" ref="BZ170:BZ173" si="4480">BZ152/BN152-1</f>
        <v>5.7696625744305674E-2</v>
      </c>
      <c r="CA170" s="263">
        <f t="shared" ref="CA170:CA173" si="4481">CA152/BO152-1</f>
        <v>4.1832109766341219E-2</v>
      </c>
      <c r="CB170" s="263">
        <f t="shared" ref="CB170:CB173" si="4482">CB152/BP152-1</f>
        <v>2.614891882043624E-2</v>
      </c>
      <c r="CC170" s="263">
        <f t="shared" ref="CC170:CC173" si="4483">CC152/BQ152-1</f>
        <v>2.8302920609353244E-3</v>
      </c>
      <c r="CD170" s="263">
        <f t="shared" ref="CD170:CD173" si="4484">CD152/BR152-1</f>
        <v>-2.0914013198459758E-3</v>
      </c>
      <c r="CE170" s="263">
        <f t="shared" ref="CE170:CE173" si="4485">CE152/BS152-1</f>
        <v>-4.808588681686099E-3</v>
      </c>
      <c r="CF170" s="263">
        <f t="shared" ref="CF170:CF173" si="4486">CF152/BT152-1</f>
        <v>-8.0384514595887024E-3</v>
      </c>
      <c r="CG170" s="263">
        <f t="shared" ref="CG170:CG173" si="4487">CG152/BU152-1</f>
        <v>-1.2080212501039744E-2</v>
      </c>
      <c r="CH170" s="263">
        <f t="shared" ref="CH170:CH173" si="4488">CH152/BV152-1</f>
        <v>-2.3858674148961589E-2</v>
      </c>
      <c r="CI170" s="263">
        <f t="shared" ref="CI170:CI173" si="4489">CI152/BW152-1</f>
        <v>-2.9443908812483266E-2</v>
      </c>
      <c r="CJ170" s="263">
        <f t="shared" ref="CJ170:CJ173" si="4490">CJ152/BX152-1</f>
        <v>-4.0030868179070755E-2</v>
      </c>
      <c r="CK170" s="263">
        <f t="shared" ref="CK170:CK173" si="4491">CK152/BY152-1</f>
        <v>-4.4119177290538159E-2</v>
      </c>
      <c r="CL170" s="263">
        <f t="shared" ref="CL170:CL173" si="4492">CL152/BZ152-1</f>
        <v>-4.820914070437754E-2</v>
      </c>
      <c r="CM170" s="263">
        <f t="shared" ref="CM170:CM173" si="4493">CM152/CA152-1</f>
        <v>-5.2862832468805521E-2</v>
      </c>
      <c r="CN170" s="263">
        <f t="shared" ref="CN170:CN173" si="4494">CN152/CB152-1</f>
        <v>-5.1073029435829143E-2</v>
      </c>
      <c r="CO170" s="263">
        <f t="shared" ref="CO170:CO173" si="4495">CO152/CC152-1</f>
        <v>-4.4510142585038048E-2</v>
      </c>
      <c r="CP170" s="263">
        <f t="shared" ref="CP170:CP173" si="4496">CP152/CD152-1</f>
        <v>-4.4088943115984325E-2</v>
      </c>
      <c r="CQ170" s="263">
        <f t="shared" ref="CQ170:CQ173" si="4497">CQ152/CE152-1</f>
        <v>-5.6497898335044594E-2</v>
      </c>
      <c r="CR170" s="263">
        <f t="shared" ref="CR170:CR173" si="4498">CR152/CF152-1</f>
        <v>-4.783994977027084E-2</v>
      </c>
      <c r="CS170" s="263">
        <f t="shared" ref="CS170:CS173" si="4499">CS152/CG152-1</f>
        <v>-5.3604308601335249E-2</v>
      </c>
      <c r="CT170" s="263">
        <f t="shared" ref="CT170:CT173" si="4500">CT152/CH152-1</f>
        <v>-5.4048351506510217E-2</v>
      </c>
      <c r="CU170" s="263">
        <f t="shared" ref="CU170:CU173" si="4501">CU152/CI152-1</f>
        <v>-5.1617843958507215E-2</v>
      </c>
      <c r="CV170" s="263">
        <f t="shared" ref="CV170:CV173" si="4502">CV152/CJ152-1</f>
        <v>-5.6470781751118082E-2</v>
      </c>
      <c r="CW170" s="263">
        <f t="shared" ref="CW170:CW173" si="4503">CW152/CK152-1</f>
        <v>-6.04111536980938E-2</v>
      </c>
      <c r="CX170" s="263">
        <f t="shared" ref="CX170:CX173" si="4504">CX152/CL152-1</f>
        <v>-4.8385973408423877E-2</v>
      </c>
      <c r="CY170" s="263">
        <f t="shared" ref="CY170:CY173" si="4505">CY152/CM152-1</f>
        <v>-4.9591662974257544E-2</v>
      </c>
      <c r="CZ170" s="263">
        <f t="shared" ref="CZ170:CZ173" si="4506">CZ152/CN152-1</f>
        <v>-5.2679349403845666E-2</v>
      </c>
      <c r="DA170" s="263">
        <f t="shared" ref="DA170:DA173" si="4507">DA152/CO152-1</f>
        <v>-5.2146387462359778E-2</v>
      </c>
      <c r="DB170" s="263">
        <f t="shared" ref="DB170:DB173" si="4508">DB152/CP152-1</f>
        <v>-5.5544305671894167E-2</v>
      </c>
      <c r="DC170" s="263">
        <f t="shared" ref="DC170:DC173" si="4509">DC152/CQ152-1</f>
        <v>-3.8577661062527135E-2</v>
      </c>
      <c r="DD170" s="263">
        <f t="shared" ref="DD170:DD173" si="4510">DD152/CR152-1</f>
        <v>-4.6994667907466869E-2</v>
      </c>
      <c r="DE170" s="263">
        <f t="shared" ref="DE170:DE173" si="4511">DE152/CS152-1</f>
        <v>-3.7227100715400141E-2</v>
      </c>
      <c r="DF170" s="263">
        <f t="shared" ref="DF170:DF173" si="4512">DF152/CT152-1</f>
        <v>-2.9171154019040912E-2</v>
      </c>
      <c r="DG170" s="263">
        <f t="shared" ref="DG170:DG173" si="4513">DG152/CU152-1</f>
        <v>-3.278478562571896E-2</v>
      </c>
      <c r="DH170" s="263">
        <f t="shared" ref="DH170:DH173" si="4514">DH152/CV152-1</f>
        <v>-2.3706571223075401E-2</v>
      </c>
      <c r="DI170" s="263">
        <f t="shared" ref="DI170:DI173" si="4515">DI152/CW152-1</f>
        <v>-6.3524293621838313E-3</v>
      </c>
      <c r="DJ170" s="263">
        <f t="shared" ref="DJ170:DJ173" si="4516">DJ152/CX152-1</f>
        <v>-1.8583847601133074E-2</v>
      </c>
      <c r="DK170" s="263">
        <f t="shared" ref="DK170:DK173" si="4517">DK152/CY152-1</f>
        <v>-8.0903479107393705E-3</v>
      </c>
      <c r="DL170" s="263">
        <f t="shared" ref="DL170:DL173" si="4518">DL152/CZ152-1</f>
        <v>-5.3150039614040523E-3</v>
      </c>
      <c r="DM170" s="263">
        <f t="shared" ref="DM170:DM173" si="4519">DM152/DA152-1</f>
        <v>-7.8553370350161744E-3</v>
      </c>
      <c r="DN170" s="263">
        <f t="shared" ref="DN170:DN173" si="4520">DN152/DB152-1</f>
        <v>-6.944786574324624E-3</v>
      </c>
      <c r="DO170" s="263">
        <f t="shared" ref="DO170:DO173" si="4521">DO152/DC152-1</f>
        <v>-6.2688759181779297E-3</v>
      </c>
      <c r="DP170" s="263">
        <f t="shared" ref="DP170:DP173" si="4522">DP152/DD152-1</f>
        <v>1.7670377526990411E-3</v>
      </c>
      <c r="DQ170" s="263">
        <f t="shared" ref="DQ170:DQ173" si="4523">DQ152/DE152-1</f>
        <v>-4.7774228815520292E-3</v>
      </c>
      <c r="DR170" s="263">
        <f t="shared" ref="DR170:DR173" si="4524">DR152/DF152-1</f>
        <v>-2.1766582279995061E-3</v>
      </c>
      <c r="DS170" s="263">
        <f t="shared" ref="DS170:DS173" si="4525">DS152/DG152-1</f>
        <v>-2.5574964370650433E-3</v>
      </c>
      <c r="DT170" s="263">
        <f t="shared" ref="DT170:DT173" si="4526">DT152/DH152-1</f>
        <v>-1.7428338474234639E-3</v>
      </c>
      <c r="DU170" s="263">
        <f t="shared" ref="DU170:DU173" si="4527">DU152/DI152-1</f>
        <v>-3.0818442131347323E-3</v>
      </c>
      <c r="DV170" s="263">
        <f t="shared" ref="DV170:DV173" si="4528">DV152/DJ152-1</f>
        <v>1.232436843659146E-3</v>
      </c>
      <c r="DW170" s="263">
        <f t="shared" ref="DW170:DW173" si="4529">DW152/DK152-1</f>
        <v>6.1884187682315073E-4</v>
      </c>
      <c r="DX170" s="263">
        <f t="shared" ref="DX170:DX173" si="4530">DX152/DL152-1</f>
        <v>5.9063011892739326E-3</v>
      </c>
      <c r="DY170" s="263">
        <f t="shared" ref="DY170:DY173" si="4531">DY152/DM152-1</f>
        <v>1.6876175519993319E-2</v>
      </c>
      <c r="DZ170" s="263">
        <f t="shared" ref="DZ170:DZ173" si="4532">DZ152/DN152-1</f>
        <v>2.2994053594196151E-2</v>
      </c>
      <c r="EA170" s="263">
        <f t="shared" ref="EA170:EA173" si="4533">EA152/DO152-1</f>
        <v>1.1425620176142459E-2</v>
      </c>
      <c r="EB170" s="263">
        <f t="shared" ref="EB170:EB173" si="4534">EB152/DP152-1</f>
        <v>7.8784814270937975E-3</v>
      </c>
      <c r="EC170" s="263">
        <f t="shared" ref="EC170:EC173" si="4535">EC152/DQ152-1</f>
        <v>2.0038797195200075E-2</v>
      </c>
      <c r="ED170" s="263">
        <f t="shared" ref="ED170:ED173" si="4536">ED152/DR152-1</f>
        <v>1.7308961798635059E-2</v>
      </c>
      <c r="EE170" s="263">
        <f t="shared" ref="EE170:EE173" si="4537">EE152/DS152-1</f>
        <v>2.0165467722297992E-2</v>
      </c>
      <c r="EF170" s="263">
        <f t="shared" ref="EF170:EF173" si="4538">EF152/DT152-1</f>
        <v>1.9555480605468079E-2</v>
      </c>
      <c r="EG170" s="263">
        <f t="shared" ref="EG170:EG173" si="4539">EG152/DU152-1</f>
        <v>1.0132279358049612E-2</v>
      </c>
      <c r="EH170" s="263">
        <f t="shared" ref="EH170:EH173" si="4540">EH152/DV152-1</f>
        <v>1.9649059927536072E-2</v>
      </c>
      <c r="EI170" s="263">
        <f t="shared" ref="EI170:EI173" si="4541">EI152/DW152-1</f>
        <v>1.6721312408914057E-2</v>
      </c>
      <c r="EJ170" s="263">
        <f t="shared" ref="EJ170:EJ173" si="4542">EJ152/DX152-1</f>
        <v>1.4914550324425013E-2</v>
      </c>
      <c r="EK170" s="263">
        <f t="shared" ref="EK170:EK173" si="4543">EK152/DY152-1</f>
        <v>1.3017338945564561E-4</v>
      </c>
      <c r="EL170" s="263">
        <f t="shared" ref="EL170:EL173" si="4544">EL152/DZ152-1</f>
        <v>7.3744290305155502E-4</v>
      </c>
      <c r="EM170" s="263">
        <f t="shared" ref="EM170:EM173" si="4545">EM152/EA152-1</f>
        <v>1.2378142546837889E-2</v>
      </c>
      <c r="EN170" s="263">
        <f t="shared" ref="EN170:EN173" si="4546">EN152/EB152-1</f>
        <v>7.0986269965485072E-3</v>
      </c>
      <c r="EO170" s="263">
        <f t="shared" ref="EO170:EO173" si="4547">EO152/EC152-1</f>
        <v>-1.1994876900419671E-3</v>
      </c>
      <c r="EP170" s="263">
        <f t="shared" ref="EP170:EP173" si="4548">EP152/ED152-1</f>
        <v>-3.2378627663466331E-3</v>
      </c>
      <c r="EQ170" s="263">
        <f t="shared" ref="EQ170:EQ173" si="4549">EQ152/EE152-1</f>
        <v>3.1037754758664882E-3</v>
      </c>
      <c r="ER170" s="263">
        <f t="shared" ref="ER170:ER173" si="4550">ER152/EF152-1</f>
        <v>-8.2023941390751975E-4</v>
      </c>
      <c r="ES170" s="263">
        <f t="shared" ref="ES170:ES173" si="4551">ES152/EG152-1</f>
        <v>1.1020613100349186E-2</v>
      </c>
      <c r="ET170" s="263">
        <f t="shared" ref="ET170:ET173" si="4552">ET152/EH152-1</f>
        <v>-9.4118872398333275E-3</v>
      </c>
      <c r="EU170" s="263">
        <f t="shared" ref="EU170:EU173" si="4553">EU152/EI152-1</f>
        <v>-1.6703426725064308E-3</v>
      </c>
      <c r="EV170" s="263">
        <f t="shared" ref="EV170:EV173" si="4554">EV152/EJ152-1</f>
        <v>-1.463433571480266E-3</v>
      </c>
      <c r="EW170" s="263">
        <f t="shared" ref="EW170:EW173" si="4555">EW152/EK152-1</f>
        <v>8.5565944203891409E-3</v>
      </c>
      <c r="EX170" s="263">
        <f t="shared" ref="EX170:EX173" si="4556">EX152/EL152-1</f>
        <v>8.0459028144528322E-3</v>
      </c>
      <c r="EY170" s="263">
        <f t="shared" ref="EY170:EY173" si="4557">EY152/EM152-1</f>
        <v>-1.1540681818038578E-3</v>
      </c>
      <c r="EZ170" s="263">
        <f t="shared" ref="EZ170:EZ173" si="4558">EZ152/EN152-1</f>
        <v>8.4367201585620055E-3</v>
      </c>
      <c r="FA170" s="263">
        <f t="shared" ref="FA170:FA173" si="4559">FA152/EO152-1</f>
        <v>1.8328864112781673E-2</v>
      </c>
      <c r="FB170" s="263">
        <f t="shared" ref="FB170:FB173" si="4560">FB152/EP152-1</f>
        <v>2.1505329925390892E-2</v>
      </c>
      <c r="FC170" s="263">
        <f t="shared" ref="FC170:FC173" si="4561">FC152/EQ152-1</f>
        <v>2.5068326291041831E-2</v>
      </c>
      <c r="FD170" s="263">
        <f t="shared" ref="FD170:FD173" si="4562">FD152/ER152-1</f>
        <v>3.3061378026898458E-2</v>
      </c>
      <c r="FE170" s="263">
        <f t="shared" ref="FE170:FE173" si="4563">FE152/ES152-1</f>
        <v>2.5869124790096842E-2</v>
      </c>
      <c r="FF170" s="263">
        <f t="shared" ref="FF170:FF173" si="4564">FF152/ET152-1</f>
        <v>4.5953783822080041E-2</v>
      </c>
      <c r="FG170" s="263">
        <f t="shared" ref="FG170:FG173" si="4565">FG152/EU152-1</f>
        <v>3.3260771413974544E-2</v>
      </c>
      <c r="FH170" s="263">
        <f t="shared" ref="FH170:FH173" si="4566">FH152/EV152-1</f>
        <v>3.5912650692718762E-2</v>
      </c>
      <c r="FI170" s="263">
        <f t="shared" ref="FI170:FI173" si="4567">FI152/EW152-1</f>
        <v>3.6008557263394136E-2</v>
      </c>
      <c r="FJ170" s="263">
        <f t="shared" ref="FJ170:FJ173" si="4568">FJ152/EX152-1</f>
        <v>4.0068396341446322E-2</v>
      </c>
      <c r="FK170" s="263">
        <f t="shared" ref="FK170:FK173" si="4569">FK152/EY152-1</f>
        <v>5.1840243643903383E-2</v>
      </c>
      <c r="FL170" s="263">
        <f t="shared" ref="FL170:FL173" si="4570">FL152/EZ152-1</f>
        <v>5.2725488794005182E-2</v>
      </c>
      <c r="FM170" s="263">
        <f t="shared" ref="FM170:FM173" si="4571">FM152/FA152-1</f>
        <v>3.804451298232614E-2</v>
      </c>
      <c r="FN170" s="263">
        <f t="shared" ref="FN170:FN173" si="4572">FN152/FB152-1</f>
        <v>3.1660079008844155E-2</v>
      </c>
      <c r="FO170" s="263">
        <f t="shared" ref="FO170:FO173" si="4573">FO152/FC152-1</f>
        <v>3.155599071248627E-2</v>
      </c>
      <c r="FP170" s="263">
        <f t="shared" ref="FP170:FP173" si="4574">FP152/FD152-1</f>
        <v>2.8233643781284679E-2</v>
      </c>
      <c r="FQ170" s="263">
        <f t="shared" ref="FQ170:FQ173" si="4575">FQ152/FE152-1</f>
        <v>4.3289803687221351E-2</v>
      </c>
      <c r="FR170" s="263">
        <f t="shared" ref="FR170:FR173" si="4576">FR152/FF152-1</f>
        <v>3.6187611390736896E-2</v>
      </c>
      <c r="FS170" s="263">
        <f t="shared" ref="FS170:FS173" si="4577">FS152/FG152-1</f>
        <v>5.6529911099613583E-2</v>
      </c>
      <c r="FT170" s="263">
        <f t="shared" ref="FT170:FT173" si="4578">FT152/FH152-1</f>
        <v>4.5585425695302995E-2</v>
      </c>
      <c r="FU170" s="263">
        <f t="shared" ref="FU170:FU173" si="4579">FU152/FI152-1</f>
        <v>5.066055494718813E-2</v>
      </c>
      <c r="FV170" s="263">
        <f t="shared" ref="FV170:FV173" si="4580">FV152/FJ152-1</f>
        <v>4.2058754554849198E-2</v>
      </c>
      <c r="FW170" s="263">
        <f t="shared" ref="FW170:FW173" si="4581">FW152/FK152-1</f>
        <v>3.9045204104230402E-2</v>
      </c>
      <c r="FX170" s="263">
        <f t="shared" ref="FX170:FX173" si="4582">FX152/FL152-1</f>
        <v>4.1948570936618523E-2</v>
      </c>
      <c r="FY170" s="263">
        <f t="shared" ref="FY170:FY173" si="4583">FY152/FM152-1</f>
        <v>5.3762687116655883E-2</v>
      </c>
      <c r="FZ170" s="263">
        <f t="shared" ref="FZ170:FZ173" si="4584">FZ152/FN152-1</f>
        <v>6.4010741145694494E-2</v>
      </c>
      <c r="GA170" s="263">
        <f t="shared" ref="GA170:GE173" si="4585">GA152/FO152-1</f>
        <v>4.9275322941239041E-2</v>
      </c>
      <c r="GB170" s="263">
        <f t="shared" si="4585"/>
        <v>5.3031752022880463E-2</v>
      </c>
      <c r="GC170" s="263">
        <f t="shared" si="4585"/>
        <v>1.6537680680089872E-2</v>
      </c>
      <c r="GD170" s="263">
        <f t="shared" si="4585"/>
        <v>-5.8409556818589392E-3</v>
      </c>
      <c r="GE170" s="263">
        <f t="shared" si="4585"/>
        <v>-5.6203282194684845E-2</v>
      </c>
      <c r="GF170" s="263">
        <f t="shared" ref="GF170:GF173" si="4586">GF152/FT152-1</f>
        <v>-6.1187086776321564E-2</v>
      </c>
      <c r="GG170" s="263">
        <f t="shared" ref="GG170:GG173" si="4587">GG152/FU152-1</f>
        <v>-8.1379347901750054E-2</v>
      </c>
      <c r="GH170" s="263">
        <f t="shared" ref="GH170:GH173" si="4588">GH152/FV152-1</f>
        <v>-8.3066591323092465E-2</v>
      </c>
      <c r="GI170" s="263">
        <f t="shared" ref="GI170:GI173" si="4589">GI152/FW152-1</f>
        <v>-9.6656840083102713E-2</v>
      </c>
      <c r="GJ170" s="263">
        <f t="shared" ref="GJ170:GJ173" si="4590">GJ152/FX152-1</f>
        <v>-0.11180380845386584</v>
      </c>
      <c r="GK170" s="263">
        <f t="shared" ref="GK170:GK173" si="4591">GK152/FY152-1</f>
        <v>-0.11922916476003509</v>
      </c>
      <c r="GL170" s="263">
        <f t="shared" ref="GL170:GL173" si="4592">GL152/FZ152-1</f>
        <v>-0.12240070767510014</v>
      </c>
      <c r="GM170" s="263">
        <f t="shared" ref="GM170:GM173" si="4593">GM152/GA152-1</f>
        <v>-0.13251401257370343</v>
      </c>
    </row>
    <row r="171" spans="1:195" s="12" customFormat="1" ht="15">
      <c r="A171" s="247" t="s">
        <v>50</v>
      </c>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3"/>
      <c r="Z171" s="263">
        <f t="shared" si="4428"/>
        <v>-9.9939142115068158E-2</v>
      </c>
      <c r="AA171" s="263">
        <f t="shared" si="4429"/>
        <v>-0.10997803933033001</v>
      </c>
      <c r="AB171" s="263">
        <f t="shared" si="4430"/>
        <v>-0.10670529151241281</v>
      </c>
      <c r="AC171" s="263">
        <f t="shared" si="4431"/>
        <v>-9.526789139992442E-2</v>
      </c>
      <c r="AD171" s="263">
        <f t="shared" si="4432"/>
        <v>-8.5722553165988646E-2</v>
      </c>
      <c r="AE171" s="263">
        <f t="shared" si="4433"/>
        <v>-7.1496780412124372E-2</v>
      </c>
      <c r="AF171" s="263">
        <f t="shared" si="4434"/>
        <v>-6.7342223531764778E-2</v>
      </c>
      <c r="AG171" s="263">
        <f t="shared" si="4435"/>
        <v>-6.4455179648368999E-2</v>
      </c>
      <c r="AH171" s="263">
        <f t="shared" si="4436"/>
        <v>-7.2719026946431176E-2</v>
      </c>
      <c r="AI171" s="263">
        <f t="shared" si="4437"/>
        <v>-6.110877253176461E-2</v>
      </c>
      <c r="AJ171" s="263">
        <f t="shared" si="4438"/>
        <v>-6.0752069334145453E-2</v>
      </c>
      <c r="AK171" s="263">
        <f t="shared" si="4439"/>
        <v>-5.3330159177416681E-2</v>
      </c>
      <c r="AL171" s="263">
        <f t="shared" si="4440"/>
        <v>-5.1446186206855593E-2</v>
      </c>
      <c r="AM171" s="263">
        <f t="shared" si="4441"/>
        <v>-3.9903106681883904E-2</v>
      </c>
      <c r="AN171" s="263">
        <f t="shared" si="4442"/>
        <v>-3.7548107472020753E-2</v>
      </c>
      <c r="AO171" s="263">
        <f t="shared" si="4443"/>
        <v>-5.3144794417546382E-2</v>
      </c>
      <c r="AP171" s="263">
        <f t="shared" si="4444"/>
        <v>-4.8928451478711055E-2</v>
      </c>
      <c r="AQ171" s="263">
        <f t="shared" si="4445"/>
        <v>-6.5388658471490002E-2</v>
      </c>
      <c r="AR171" s="263">
        <f t="shared" si="4446"/>
        <v>-7.8045227023438191E-2</v>
      </c>
      <c r="AS171" s="263">
        <f t="shared" si="4447"/>
        <v>-8.9154751545090005E-2</v>
      </c>
      <c r="AT171" s="263">
        <f t="shared" si="4448"/>
        <v>-9.2780460912289975E-2</v>
      </c>
      <c r="AU171" s="263">
        <f t="shared" si="4449"/>
        <v>-9.5195473380809803E-2</v>
      </c>
      <c r="AV171" s="263">
        <f t="shared" si="4450"/>
        <v>-0.11371597158476088</v>
      </c>
      <c r="AW171" s="263">
        <f t="shared" si="4451"/>
        <v>-0.13370342059952345</v>
      </c>
      <c r="AX171" s="263">
        <f t="shared" si="4452"/>
        <v>-0.14321532213008337</v>
      </c>
      <c r="AY171" s="263">
        <f t="shared" si="4453"/>
        <v>-0.16883936089158835</v>
      </c>
      <c r="AZ171" s="263">
        <f t="shared" si="4454"/>
        <v>-0.18890440431162048</v>
      </c>
      <c r="BA171" s="263">
        <f t="shared" si="4455"/>
        <v>-0.19228293505358229</v>
      </c>
      <c r="BB171" s="263">
        <f t="shared" si="4456"/>
        <v>-0.21806874793699282</v>
      </c>
      <c r="BC171" s="263">
        <f t="shared" si="4457"/>
        <v>-0.23116939852814788</v>
      </c>
      <c r="BD171" s="263">
        <f t="shared" si="4458"/>
        <v>-0.23088139685636277</v>
      </c>
      <c r="BE171" s="263">
        <f t="shared" si="4459"/>
        <v>-0.22983701868539808</v>
      </c>
      <c r="BF171" s="263">
        <f t="shared" si="4460"/>
        <v>-0.23158960471482448</v>
      </c>
      <c r="BG171" s="263">
        <f t="shared" si="4461"/>
        <v>-0.24493314255459442</v>
      </c>
      <c r="BH171" s="263">
        <f t="shared" si="4462"/>
        <v>-0.24393776261902256</v>
      </c>
      <c r="BI171" s="263">
        <f t="shared" si="4463"/>
        <v>-0.2358962516049331</v>
      </c>
      <c r="BJ171" s="263">
        <f t="shared" si="4464"/>
        <v>-0.22562278247014955</v>
      </c>
      <c r="BK171" s="263">
        <f t="shared" si="4465"/>
        <v>-0.2099104787991708</v>
      </c>
      <c r="BL171" s="263">
        <f t="shared" si="4466"/>
        <v>-0.18463766906598922</v>
      </c>
      <c r="BM171" s="263">
        <f t="shared" si="4467"/>
        <v>-0.16758820421958254</v>
      </c>
      <c r="BN171" s="263">
        <f t="shared" si="4468"/>
        <v>-0.14528884099014006</v>
      </c>
      <c r="BO171" s="263">
        <f t="shared" si="4469"/>
        <v>-0.11395037862772017</v>
      </c>
      <c r="BP171" s="263">
        <f t="shared" si="4470"/>
        <v>-8.352551030855393E-2</v>
      </c>
      <c r="BQ171" s="263">
        <f t="shared" si="4471"/>
        <v>-5.90946409158144E-2</v>
      </c>
      <c r="BR171" s="263">
        <f t="shared" si="4472"/>
        <v>-3.6889225022938343E-2</v>
      </c>
      <c r="BS171" s="263">
        <f t="shared" si="4473"/>
        <v>-1.4149018373707856E-2</v>
      </c>
      <c r="BT171" s="263">
        <f t="shared" si="4474"/>
        <v>8.1761445762074114E-3</v>
      </c>
      <c r="BU171" s="263">
        <f t="shared" si="4475"/>
        <v>1.8409913255914123E-2</v>
      </c>
      <c r="BV171" s="263">
        <f t="shared" si="4476"/>
        <v>2.5373541679637901E-2</v>
      </c>
      <c r="BW171" s="263">
        <f t="shared" si="4477"/>
        <v>4.2794159447450797E-2</v>
      </c>
      <c r="BX171" s="263">
        <f t="shared" si="4478"/>
        <v>3.518020180082182E-2</v>
      </c>
      <c r="BY171" s="263">
        <f t="shared" si="4479"/>
        <v>4.1765362077227586E-2</v>
      </c>
      <c r="BZ171" s="263">
        <f t="shared" si="4480"/>
        <v>4.2369691158029132E-2</v>
      </c>
      <c r="CA171" s="263">
        <f t="shared" si="4481"/>
        <v>3.7418293860595364E-2</v>
      </c>
      <c r="CB171" s="263">
        <f t="shared" si="4482"/>
        <v>1.4373632676496495E-2</v>
      </c>
      <c r="CC171" s="263">
        <f t="shared" si="4483"/>
        <v>-9.4705040468331392E-3</v>
      </c>
      <c r="CD171" s="263">
        <f t="shared" si="4484"/>
        <v>-2.0230397931576993E-2</v>
      </c>
      <c r="CE171" s="263">
        <f t="shared" si="4485"/>
        <v>-1.5705509942702034E-2</v>
      </c>
      <c r="CF171" s="263">
        <f t="shared" si="4486"/>
        <v>-1.629638827368729E-2</v>
      </c>
      <c r="CG171" s="263">
        <f t="shared" si="4487"/>
        <v>-2.026050334328966E-2</v>
      </c>
      <c r="CH171" s="263">
        <f t="shared" si="4488"/>
        <v>-2.9447723279168669E-2</v>
      </c>
      <c r="CI171" s="263">
        <f t="shared" si="4489"/>
        <v>-3.5885157582391081E-2</v>
      </c>
      <c r="CJ171" s="263">
        <f t="shared" si="4490"/>
        <v>-3.1928118926661475E-2</v>
      </c>
      <c r="CK171" s="263">
        <f t="shared" si="4491"/>
        <v>-4.8523126573830178E-2</v>
      </c>
      <c r="CL171" s="263">
        <f t="shared" si="4492"/>
        <v>-4.6094572907398379E-2</v>
      </c>
      <c r="CM171" s="263">
        <f t="shared" si="4493"/>
        <v>-5.252341435590524E-2</v>
      </c>
      <c r="CN171" s="263">
        <f t="shared" si="4494"/>
        <v>-4.908032201854351E-2</v>
      </c>
      <c r="CO171" s="263">
        <f t="shared" si="4495"/>
        <v>-3.1153535625429107E-2</v>
      </c>
      <c r="CP171" s="263">
        <f t="shared" si="4496"/>
        <v>-2.6624205755997332E-2</v>
      </c>
      <c r="CQ171" s="263">
        <f t="shared" si="4497"/>
        <v>-4.7536453031790549E-2</v>
      </c>
      <c r="CR171" s="263">
        <f t="shared" si="4498"/>
        <v>-5.0107039576044121E-2</v>
      </c>
      <c r="CS171" s="263">
        <f t="shared" si="4499"/>
        <v>-5.3491917671021461E-2</v>
      </c>
      <c r="CT171" s="263">
        <f t="shared" si="4500"/>
        <v>-5.044260081823071E-2</v>
      </c>
      <c r="CU171" s="263">
        <f t="shared" si="4501"/>
        <v>-5.313197424172289E-2</v>
      </c>
      <c r="CV171" s="263">
        <f t="shared" si="4502"/>
        <v>-5.7298128140110482E-2</v>
      </c>
      <c r="CW171" s="263">
        <f t="shared" si="4503"/>
        <v>-5.1672177107041972E-2</v>
      </c>
      <c r="CX171" s="263">
        <f t="shared" si="4504"/>
        <v>-4.0692931964874446E-2</v>
      </c>
      <c r="CY171" s="263">
        <f t="shared" si="4505"/>
        <v>-3.4476184521297415E-2</v>
      </c>
      <c r="CZ171" s="263">
        <f t="shared" si="4506"/>
        <v>-2.9505352156921183E-2</v>
      </c>
      <c r="DA171" s="263">
        <f t="shared" si="4507"/>
        <v>-2.9572029251925369E-2</v>
      </c>
      <c r="DB171" s="263">
        <f t="shared" si="4508"/>
        <v>-3.5932729987897427E-2</v>
      </c>
      <c r="DC171" s="263">
        <f t="shared" si="4509"/>
        <v>-1.3656872779228335E-2</v>
      </c>
      <c r="DD171" s="263">
        <f t="shared" si="4510"/>
        <v>-1.2742403627338139E-2</v>
      </c>
      <c r="DE171" s="263">
        <f t="shared" si="4511"/>
        <v>-1.7981540341062141E-3</v>
      </c>
      <c r="DF171" s="263">
        <f t="shared" si="4512"/>
        <v>2.7255641077099657E-3</v>
      </c>
      <c r="DG171" s="263">
        <f t="shared" si="4513"/>
        <v>4.0599651721577867E-3</v>
      </c>
      <c r="DH171" s="263">
        <f t="shared" si="4514"/>
        <v>1.4661388982775803E-2</v>
      </c>
      <c r="DI171" s="263">
        <f t="shared" si="4515"/>
        <v>2.2124445251483271E-2</v>
      </c>
      <c r="DJ171" s="263">
        <f t="shared" si="4516"/>
        <v>1.0300890069247171E-2</v>
      </c>
      <c r="DK171" s="263">
        <f t="shared" si="4517"/>
        <v>1.109388660360211E-2</v>
      </c>
      <c r="DL171" s="263">
        <f t="shared" si="4518"/>
        <v>8.2374980755797189E-3</v>
      </c>
      <c r="DM171" s="263">
        <f t="shared" si="4519"/>
        <v>4.6392279538771675E-3</v>
      </c>
      <c r="DN171" s="263">
        <f t="shared" si="4520"/>
        <v>4.0726430242066236E-3</v>
      </c>
      <c r="DO171" s="263">
        <f t="shared" si="4521"/>
        <v>-1.9978303501513306E-3</v>
      </c>
      <c r="DP171" s="263">
        <f t="shared" si="4522"/>
        <v>6.5740796042490501E-5</v>
      </c>
      <c r="DQ171" s="263">
        <f t="shared" si="4523"/>
        <v>-3.8769511346318231E-3</v>
      </c>
      <c r="DR171" s="263">
        <f t="shared" si="4524"/>
        <v>-6.8582479194557733E-3</v>
      </c>
      <c r="DS171" s="263">
        <f t="shared" si="4525"/>
        <v>-7.0848372584618735E-3</v>
      </c>
      <c r="DT171" s="263">
        <f t="shared" si="4526"/>
        <v>-1.4627280515647323E-2</v>
      </c>
      <c r="DU171" s="263">
        <f t="shared" si="4527"/>
        <v>-1.6414048963561911E-2</v>
      </c>
      <c r="DV171" s="263">
        <f t="shared" si="4528"/>
        <v>-1.216901600425413E-2</v>
      </c>
      <c r="DW171" s="263">
        <f t="shared" si="4529"/>
        <v>-1.4322169160340237E-2</v>
      </c>
      <c r="DX171" s="263">
        <f t="shared" si="4530"/>
        <v>-8.2302410658673386E-3</v>
      </c>
      <c r="DY171" s="263">
        <f t="shared" si="4531"/>
        <v>-8.4975002263870669E-3</v>
      </c>
      <c r="DZ171" s="263">
        <f t="shared" si="4532"/>
        <v>-5.1288897823420498E-3</v>
      </c>
      <c r="EA171" s="263">
        <f t="shared" si="4533"/>
        <v>-3.5370898355439051E-3</v>
      </c>
      <c r="EB171" s="263">
        <f t="shared" si="4534"/>
        <v>-6.6359578927616125E-3</v>
      </c>
      <c r="EC171" s="263">
        <f t="shared" si="4535"/>
        <v>-1.5625501613238946E-3</v>
      </c>
      <c r="ED171" s="263">
        <f t="shared" si="4536"/>
        <v>2.2046712549372849E-3</v>
      </c>
      <c r="EE171" s="263">
        <f t="shared" si="4537"/>
        <v>1.667623721062661E-3</v>
      </c>
      <c r="EF171" s="263">
        <f t="shared" si="4538"/>
        <v>3.3741387058903172E-3</v>
      </c>
      <c r="EG171" s="263">
        <f t="shared" si="4539"/>
        <v>5.6158744626877422E-4</v>
      </c>
      <c r="EH171" s="263">
        <f t="shared" si="4540"/>
        <v>4.825176483562732E-4</v>
      </c>
      <c r="EI171" s="263">
        <f t="shared" si="4541"/>
        <v>-1.880025512334127E-3</v>
      </c>
      <c r="EJ171" s="263">
        <f t="shared" si="4542"/>
        <v>-2.7757125075689171E-3</v>
      </c>
      <c r="EK171" s="263">
        <f t="shared" si="4543"/>
        <v>-8.8078250554812776E-3</v>
      </c>
      <c r="EL171" s="263">
        <f t="shared" si="4544"/>
        <v>-5.3700427581543364E-3</v>
      </c>
      <c r="EM171" s="263">
        <f t="shared" si="4545"/>
        <v>-6.1061679627172349E-3</v>
      </c>
      <c r="EN171" s="263">
        <f t="shared" si="4546"/>
        <v>1.1646427687852512E-3</v>
      </c>
      <c r="EO171" s="263">
        <f t="shared" si="4547"/>
        <v>-3.9654812913003656E-3</v>
      </c>
      <c r="EP171" s="263">
        <f t="shared" si="4548"/>
        <v>6.2015810333992949E-3</v>
      </c>
      <c r="EQ171" s="263">
        <f t="shared" si="4549"/>
        <v>-1.9474637936156558E-4</v>
      </c>
      <c r="ER171" s="263">
        <f t="shared" si="4550"/>
        <v>3.4974834620493667E-4</v>
      </c>
      <c r="ES171" s="263">
        <f t="shared" si="4551"/>
        <v>7.7586481435578669E-3</v>
      </c>
      <c r="ET171" s="263">
        <f t="shared" si="4552"/>
        <v>-8.4804264727689205E-4</v>
      </c>
      <c r="EU171" s="263">
        <f t="shared" si="4553"/>
        <v>1.075545873108319E-2</v>
      </c>
      <c r="EV171" s="263">
        <f t="shared" si="4554"/>
        <v>8.7755309223715994E-3</v>
      </c>
      <c r="EW171" s="263">
        <f t="shared" si="4555"/>
        <v>1.7854289668169931E-2</v>
      </c>
      <c r="EX171" s="263">
        <f t="shared" si="4556"/>
        <v>1.4887448529232516E-2</v>
      </c>
      <c r="EY171" s="263">
        <f t="shared" si="4557"/>
        <v>1.2600820322342443E-2</v>
      </c>
      <c r="EZ171" s="263">
        <f t="shared" si="4558"/>
        <v>-1.3064476212281129E-3</v>
      </c>
      <c r="FA171" s="263">
        <f t="shared" si="4559"/>
        <v>1.7210228701580732E-3</v>
      </c>
      <c r="FB171" s="263">
        <f t="shared" si="4560"/>
        <v>-2.6873662945003485E-2</v>
      </c>
      <c r="FC171" s="263">
        <f t="shared" si="4561"/>
        <v>-1.0627340114133244E-4</v>
      </c>
      <c r="FD171" s="263">
        <f t="shared" si="4562"/>
        <v>6.498626843876032E-5</v>
      </c>
      <c r="FE171" s="263">
        <f t="shared" si="4563"/>
        <v>-1.047801469871068E-2</v>
      </c>
      <c r="FF171" s="263">
        <f t="shared" si="4564"/>
        <v>-3.7510569085675849E-3</v>
      </c>
      <c r="FG171" s="263">
        <f t="shared" si="4565"/>
        <v>-1.6215266551608098E-2</v>
      </c>
      <c r="FH171" s="263">
        <f t="shared" si="4566"/>
        <v>-2.4046608174097206E-2</v>
      </c>
      <c r="FI171" s="263">
        <f t="shared" si="4567"/>
        <v>-3.3432959207830182E-2</v>
      </c>
      <c r="FJ171" s="263">
        <f t="shared" si="4568"/>
        <v>-3.4445167388400089E-2</v>
      </c>
      <c r="FK171" s="263">
        <f t="shared" si="4569"/>
        <v>-3.6641169083178493E-2</v>
      </c>
      <c r="FL171" s="263">
        <f t="shared" si="4570"/>
        <v>-2.9991074520843264E-2</v>
      </c>
      <c r="FM171" s="263">
        <f t="shared" si="4571"/>
        <v>-3.7897990171854357E-2</v>
      </c>
      <c r="FN171" s="263">
        <f t="shared" si="4572"/>
        <v>-2.5762472823348093E-2</v>
      </c>
      <c r="FO171" s="263">
        <f t="shared" si="4573"/>
        <v>-4.2509542783393806E-2</v>
      </c>
      <c r="FP171" s="263">
        <f t="shared" si="4574"/>
        <v>-5.7512508822016528E-2</v>
      </c>
      <c r="FQ171" s="263">
        <f t="shared" si="4575"/>
        <v>-5.4950667462567271E-2</v>
      </c>
      <c r="FR171" s="263">
        <f t="shared" si="4576"/>
        <v>-5.9334163161696818E-2</v>
      </c>
      <c r="FS171" s="263">
        <f t="shared" si="4577"/>
        <v>-5.9980098960101702E-2</v>
      </c>
      <c r="FT171" s="263">
        <f t="shared" si="4578"/>
        <v>-5.8475613983644537E-2</v>
      </c>
      <c r="FU171" s="263">
        <f t="shared" si="4579"/>
        <v>-5.2316230421504684E-2</v>
      </c>
      <c r="FV171" s="263">
        <f t="shared" si="4580"/>
        <v>-5.5732219629744284E-2</v>
      </c>
      <c r="FW171" s="263">
        <f t="shared" si="4581"/>
        <v>-5.6020756800166605E-2</v>
      </c>
      <c r="FX171" s="263">
        <f t="shared" si="4582"/>
        <v>-5.5958379168917993E-2</v>
      </c>
      <c r="FY171" s="263">
        <f t="shared" si="4583"/>
        <v>-5.2942530355918227E-2</v>
      </c>
      <c r="FZ171" s="263">
        <f t="shared" si="4584"/>
        <v>-5.1750452605562436E-2</v>
      </c>
      <c r="GA171" s="263">
        <f t="shared" si="4585"/>
        <v>-6.718001530239337E-2</v>
      </c>
      <c r="GB171" s="263">
        <f t="shared" si="4585"/>
        <v>-4.6925714679672659E-2</v>
      </c>
      <c r="GC171" s="263">
        <f t="shared" si="4585"/>
        <v>-5.5466549214780114E-2</v>
      </c>
      <c r="GD171" s="263">
        <f t="shared" si="4585"/>
        <v>-8.0232698572067163E-2</v>
      </c>
      <c r="GE171" s="263">
        <f t="shared" si="4585"/>
        <v>-0.10637593070115914</v>
      </c>
      <c r="GF171" s="263">
        <f t="shared" si="4586"/>
        <v>-0.11769463935786362</v>
      </c>
      <c r="GG171" s="263">
        <f t="shared" si="4587"/>
        <v>-0.1238395796762356</v>
      </c>
      <c r="GH171" s="263">
        <f t="shared" si="4588"/>
        <v>-0.12319091330085785</v>
      </c>
      <c r="GI171" s="263">
        <f t="shared" si="4589"/>
        <v>-0.12753931602138113</v>
      </c>
      <c r="GJ171" s="263">
        <f t="shared" si="4590"/>
        <v>-0.13683225860607873</v>
      </c>
      <c r="GK171" s="263">
        <f t="shared" si="4591"/>
        <v>-0.14214389200844024</v>
      </c>
      <c r="GL171" s="263">
        <f t="shared" si="4592"/>
        <v>-0.13886671590354394</v>
      </c>
      <c r="GM171" s="263">
        <f t="shared" si="4593"/>
        <v>-0.13327703530052004</v>
      </c>
    </row>
    <row r="172" spans="1:195" s="12" customFormat="1" ht="15">
      <c r="A172" s="247" t="s">
        <v>51</v>
      </c>
      <c r="B172" s="263"/>
      <c r="C172" s="263"/>
      <c r="D172" s="263"/>
      <c r="E172" s="263"/>
      <c r="F172" s="263"/>
      <c r="G172" s="263"/>
      <c r="H172" s="263"/>
      <c r="I172" s="263"/>
      <c r="J172" s="263"/>
      <c r="K172" s="263"/>
      <c r="L172" s="263"/>
      <c r="M172" s="263"/>
      <c r="N172" s="263"/>
      <c r="O172" s="263"/>
      <c r="P172" s="263"/>
      <c r="Q172" s="263"/>
      <c r="R172" s="263"/>
      <c r="S172" s="263"/>
      <c r="T172" s="263"/>
      <c r="U172" s="263"/>
      <c r="V172" s="263"/>
      <c r="W172" s="263"/>
      <c r="X172" s="263"/>
      <c r="Y172" s="263"/>
      <c r="Z172" s="263">
        <f t="shared" si="4428"/>
        <v>1.8576036808656715E-2</v>
      </c>
      <c r="AA172" s="263">
        <f t="shared" si="4429"/>
        <v>1.2316740523488079E-5</v>
      </c>
      <c r="AB172" s="263">
        <f t="shared" si="4430"/>
        <v>-5.2035334640259112E-3</v>
      </c>
      <c r="AC172" s="263">
        <f t="shared" si="4431"/>
        <v>-2.2301437767954346E-2</v>
      </c>
      <c r="AD172" s="263">
        <f t="shared" si="4432"/>
        <v>2.9068871840274069E-2</v>
      </c>
      <c r="AE172" s="263">
        <f t="shared" si="4433"/>
        <v>5.5514798792667852E-2</v>
      </c>
      <c r="AF172" s="263">
        <f t="shared" si="4434"/>
        <v>5.7307108081988689E-2</v>
      </c>
      <c r="AG172" s="263">
        <f t="shared" si="4435"/>
        <v>6.8601817152554201E-2</v>
      </c>
      <c r="AH172" s="263">
        <f t="shared" si="4436"/>
        <v>7.9425213958940644E-2</v>
      </c>
      <c r="AI172" s="263">
        <f t="shared" si="4437"/>
        <v>7.3244830707392961E-2</v>
      </c>
      <c r="AJ172" s="263">
        <f t="shared" si="4438"/>
        <v>6.1103317181376626E-2</v>
      </c>
      <c r="AK172" s="263">
        <f t="shared" si="4439"/>
        <v>6.2030510249603044E-2</v>
      </c>
      <c r="AL172" s="263">
        <f t="shared" si="4440"/>
        <v>0.10990151135069759</v>
      </c>
      <c r="AM172" s="263">
        <f t="shared" si="4441"/>
        <v>0.16386186473264019</v>
      </c>
      <c r="AN172" s="263">
        <f t="shared" si="4442"/>
        <v>0.16402703348059555</v>
      </c>
      <c r="AO172" s="263">
        <f t="shared" si="4443"/>
        <v>0.19258409611119176</v>
      </c>
      <c r="AP172" s="263">
        <f t="shared" si="4444"/>
        <v>0.12280665709900251</v>
      </c>
      <c r="AQ172" s="263">
        <f t="shared" si="4445"/>
        <v>0.10418635583965297</v>
      </c>
      <c r="AR172" s="263">
        <f t="shared" si="4446"/>
        <v>0.10694773084061504</v>
      </c>
      <c r="AS172" s="263">
        <f t="shared" si="4447"/>
        <v>9.3714626945444301E-2</v>
      </c>
      <c r="AT172" s="263">
        <f t="shared" si="4448"/>
        <v>9.5568509592701689E-2</v>
      </c>
      <c r="AU172" s="263">
        <f t="shared" si="4449"/>
        <v>0.10501952788918945</v>
      </c>
      <c r="AV172" s="263">
        <f t="shared" si="4450"/>
        <v>9.7954880550844337E-2</v>
      </c>
      <c r="AW172" s="263">
        <f t="shared" si="4451"/>
        <v>9.2810015787411437E-2</v>
      </c>
      <c r="AX172" s="263">
        <f t="shared" si="4452"/>
        <v>3.6660472602743965E-2</v>
      </c>
      <c r="AY172" s="263">
        <f t="shared" si="4453"/>
        <v>-1.3066387701601956E-2</v>
      </c>
      <c r="AZ172" s="263">
        <f t="shared" si="4454"/>
        <v>-2.6770030978592096E-2</v>
      </c>
      <c r="BA172" s="263">
        <f t="shared" si="4455"/>
        <v>-4.5192375444212618E-2</v>
      </c>
      <c r="BB172" s="263">
        <f t="shared" si="4456"/>
        <v>-5.7400127771559784E-2</v>
      </c>
      <c r="BC172" s="263">
        <f t="shared" si="4457"/>
        <v>-7.2148572177117232E-2</v>
      </c>
      <c r="BD172" s="263">
        <f t="shared" si="4458"/>
        <v>-8.9739900814029383E-2</v>
      </c>
      <c r="BE172" s="263">
        <f t="shared" si="4459"/>
        <v>-8.8815826127417341E-2</v>
      </c>
      <c r="BF172" s="263">
        <f t="shared" si="4460"/>
        <v>-0.12630397094552681</v>
      </c>
      <c r="BG172" s="263">
        <f t="shared" si="4461"/>
        <v>-0.13713160979681238</v>
      </c>
      <c r="BH172" s="263">
        <f t="shared" si="4462"/>
        <v>-0.12786163202237455</v>
      </c>
      <c r="BI172" s="263">
        <f t="shared" si="4463"/>
        <v>-0.13284085752195229</v>
      </c>
      <c r="BJ172" s="263">
        <f t="shared" si="4464"/>
        <v>-0.11183594051024537</v>
      </c>
      <c r="BK172" s="263">
        <f t="shared" si="4465"/>
        <v>-9.877081440539548E-2</v>
      </c>
      <c r="BL172" s="263">
        <f t="shared" si="4466"/>
        <v>-9.5330838751072622E-2</v>
      </c>
      <c r="BM172" s="263">
        <f t="shared" si="4467"/>
        <v>-8.7737073909742058E-2</v>
      </c>
      <c r="BN172" s="263">
        <f t="shared" si="4468"/>
        <v>-4.9185344523670071E-2</v>
      </c>
      <c r="BO172" s="263">
        <f t="shared" si="4469"/>
        <v>-2.9888345357117929E-2</v>
      </c>
      <c r="BP172" s="263">
        <f t="shared" si="4470"/>
        <v>-1.8507911034576496E-2</v>
      </c>
      <c r="BQ172" s="263">
        <f t="shared" si="4471"/>
        <v>-1.6322996058833472E-2</v>
      </c>
      <c r="BR172" s="263">
        <f t="shared" si="4472"/>
        <v>2.2573635942793047E-2</v>
      </c>
      <c r="BS172" s="263">
        <f t="shared" si="4473"/>
        <v>2.8475335376286326E-2</v>
      </c>
      <c r="BT172" s="263">
        <f t="shared" si="4474"/>
        <v>1.0070083922133266E-2</v>
      </c>
      <c r="BU172" s="263">
        <f t="shared" si="4475"/>
        <v>1.6111814922586287E-2</v>
      </c>
      <c r="BV172" s="263">
        <f t="shared" si="4476"/>
        <v>1.4126078679260745E-2</v>
      </c>
      <c r="BW172" s="263">
        <f t="shared" si="4477"/>
        <v>1.537094009533746E-2</v>
      </c>
      <c r="BX172" s="263">
        <f t="shared" si="4478"/>
        <v>1.7210052489542438E-2</v>
      </c>
      <c r="BY172" s="263">
        <f t="shared" si="4479"/>
        <v>5.6365500503292587E-3</v>
      </c>
      <c r="BZ172" s="263">
        <f t="shared" si="4480"/>
        <v>-1.0823307446197306E-2</v>
      </c>
      <c r="CA172" s="263">
        <f t="shared" si="4481"/>
        <v>-1.4198113215207475E-2</v>
      </c>
      <c r="CB172" s="263">
        <f t="shared" si="4482"/>
        <v>-8.6843124039615027E-3</v>
      </c>
      <c r="CC172" s="263">
        <f t="shared" si="4483"/>
        <v>-6.9042915011343631E-3</v>
      </c>
      <c r="CD172" s="263">
        <f t="shared" si="4484"/>
        <v>-9.7797351614483663E-3</v>
      </c>
      <c r="CE172" s="263">
        <f t="shared" si="4485"/>
        <v>-1.0891667310133579E-2</v>
      </c>
      <c r="CF172" s="263">
        <f t="shared" si="4486"/>
        <v>5.8055842283060155E-3</v>
      </c>
      <c r="CG172" s="263">
        <f t="shared" si="4487"/>
        <v>1.8279669069365401E-3</v>
      </c>
      <c r="CH172" s="263">
        <f t="shared" si="4488"/>
        <v>-4.0574888323219316E-4</v>
      </c>
      <c r="CI172" s="263">
        <f t="shared" si="4489"/>
        <v>-1.5140684463960108E-3</v>
      </c>
      <c r="CJ172" s="263">
        <f t="shared" si="4490"/>
        <v>7.0960562681166017E-3</v>
      </c>
      <c r="CK172" s="263">
        <f t="shared" si="4491"/>
        <v>1.8646715069039921E-2</v>
      </c>
      <c r="CL172" s="263">
        <f t="shared" si="4492"/>
        <v>1.8718572503346076E-2</v>
      </c>
      <c r="CM172" s="263">
        <f t="shared" si="4493"/>
        <v>1.130187058912635E-2</v>
      </c>
      <c r="CN172" s="263">
        <f t="shared" si="4494"/>
        <v>5.4277862815168554E-3</v>
      </c>
      <c r="CO172" s="263">
        <f t="shared" si="4495"/>
        <v>1.2689944224779648E-3</v>
      </c>
      <c r="CP172" s="263">
        <f t="shared" si="4496"/>
        <v>-1.6672236445465227E-3</v>
      </c>
      <c r="CQ172" s="263">
        <f t="shared" si="4497"/>
        <v>-1.4702061789316767E-3</v>
      </c>
      <c r="CR172" s="263">
        <f t="shared" si="4498"/>
        <v>-8.0869761133217644E-3</v>
      </c>
      <c r="CS172" s="263">
        <f t="shared" si="4499"/>
        <v>-1.10876564207395E-2</v>
      </c>
      <c r="CT172" s="263">
        <f t="shared" si="4500"/>
        <v>-1.1173527718917997E-2</v>
      </c>
      <c r="CU172" s="263">
        <f t="shared" si="4501"/>
        <v>-1.2376991359821732E-2</v>
      </c>
      <c r="CV172" s="263">
        <f t="shared" si="4502"/>
        <v>-1.3354150202259163E-2</v>
      </c>
      <c r="CW172" s="263">
        <f t="shared" si="4503"/>
        <v>-2.4366236376059724E-2</v>
      </c>
      <c r="CX172" s="263">
        <f t="shared" si="4504"/>
        <v>-2.176581668404276E-2</v>
      </c>
      <c r="CY172" s="263">
        <f t="shared" si="4505"/>
        <v>-2.1012411253997998E-2</v>
      </c>
      <c r="CZ172" s="263">
        <f t="shared" si="4506"/>
        <v>-1.9045456857132881E-2</v>
      </c>
      <c r="DA172" s="263">
        <f t="shared" si="4507"/>
        <v>-1.6556947810805744E-2</v>
      </c>
      <c r="DB172" s="263">
        <f t="shared" si="4508"/>
        <v>-2.1299380267133183E-2</v>
      </c>
      <c r="DC172" s="263">
        <f t="shared" si="4509"/>
        <v>-1.5997903476133613E-2</v>
      </c>
      <c r="DD172" s="263">
        <f t="shared" si="4510"/>
        <v>-1.5422435389918832E-2</v>
      </c>
      <c r="DE172" s="263">
        <f t="shared" si="4511"/>
        <v>-1.133627687727945E-2</v>
      </c>
      <c r="DF172" s="263">
        <f t="shared" si="4512"/>
        <v>-1.3328987486152188E-2</v>
      </c>
      <c r="DG172" s="263">
        <f t="shared" si="4513"/>
        <v>-1.159471307868476E-2</v>
      </c>
      <c r="DH172" s="263">
        <f t="shared" si="4514"/>
        <v>-3.0828880880581555E-2</v>
      </c>
      <c r="DI172" s="263">
        <f t="shared" si="4515"/>
        <v>-3.0751980978625748E-2</v>
      </c>
      <c r="DJ172" s="263">
        <f t="shared" si="4516"/>
        <v>-3.1781449974667697E-2</v>
      </c>
      <c r="DK172" s="263">
        <f t="shared" si="4517"/>
        <v>-3.1452690796421878E-2</v>
      </c>
      <c r="DL172" s="263">
        <f t="shared" si="4518"/>
        <v>-4.0720697572876219E-2</v>
      </c>
      <c r="DM172" s="263">
        <f t="shared" si="4519"/>
        <v>-4.5969083018728152E-2</v>
      </c>
      <c r="DN172" s="263">
        <f t="shared" si="4520"/>
        <v>-4.914079630023005E-2</v>
      </c>
      <c r="DO172" s="263">
        <f t="shared" si="4521"/>
        <v>-5.9915668267775168E-2</v>
      </c>
      <c r="DP172" s="263">
        <f t="shared" si="4522"/>
        <v>-6.514600490099387E-2</v>
      </c>
      <c r="DQ172" s="263">
        <f t="shared" si="4523"/>
        <v>-6.4888915576727713E-2</v>
      </c>
      <c r="DR172" s="263">
        <f t="shared" si="4524"/>
        <v>-6.4139839227950635E-2</v>
      </c>
      <c r="DS172" s="263">
        <f t="shared" si="4525"/>
        <v>-6.1461595551448811E-2</v>
      </c>
      <c r="DT172" s="263">
        <f t="shared" si="4526"/>
        <v>-5.4869629584108348E-2</v>
      </c>
      <c r="DU172" s="263">
        <f t="shared" si="4527"/>
        <v>-4.270833759331738E-2</v>
      </c>
      <c r="DV172" s="263">
        <f t="shared" si="4528"/>
        <v>-4.2469072017635279E-2</v>
      </c>
      <c r="DW172" s="263">
        <f t="shared" si="4529"/>
        <v>-4.877995072028396E-2</v>
      </c>
      <c r="DX172" s="263">
        <f t="shared" si="4530"/>
        <v>-4.2862366654405126E-2</v>
      </c>
      <c r="DY172" s="263">
        <f t="shared" si="4531"/>
        <v>-4.1685216656200286E-2</v>
      </c>
      <c r="DZ172" s="263">
        <f t="shared" si="4532"/>
        <v>-3.0908461006520338E-2</v>
      </c>
      <c r="EA172" s="263">
        <f t="shared" si="4533"/>
        <v>-2.3312992861680981E-2</v>
      </c>
      <c r="EB172" s="263">
        <f t="shared" si="4534"/>
        <v>-9.364124297632892E-3</v>
      </c>
      <c r="EC172" s="263">
        <f t="shared" si="4535"/>
        <v>-9.9530776185461356E-3</v>
      </c>
      <c r="ED172" s="263">
        <f t="shared" si="4536"/>
        <v>-5.5496619291084404E-4</v>
      </c>
      <c r="EE172" s="263">
        <f t="shared" si="4537"/>
        <v>-5.668429911821371E-3</v>
      </c>
      <c r="EF172" s="263">
        <f t="shared" si="4538"/>
        <v>1.2933612217248314E-2</v>
      </c>
      <c r="EG172" s="263">
        <f t="shared" si="4539"/>
        <v>2.9701175516547718E-3</v>
      </c>
      <c r="EH172" s="263">
        <f t="shared" si="4540"/>
        <v>9.1365871193758164E-3</v>
      </c>
      <c r="EI172" s="263">
        <f t="shared" si="4541"/>
        <v>2.7905780275081282E-2</v>
      </c>
      <c r="EJ172" s="263">
        <f t="shared" si="4542"/>
        <v>3.1901761418474894E-2</v>
      </c>
      <c r="EK172" s="263">
        <f t="shared" si="4543"/>
        <v>3.7409141066273133E-2</v>
      </c>
      <c r="EL172" s="263">
        <f t="shared" si="4544"/>
        <v>3.1943316662069288E-2</v>
      </c>
      <c r="EM172" s="263">
        <f t="shared" si="4545"/>
        <v>3.1260108484765237E-2</v>
      </c>
      <c r="EN172" s="263">
        <f t="shared" si="4546"/>
        <v>1.634766494264861E-2</v>
      </c>
      <c r="EO172" s="263">
        <f t="shared" si="4547"/>
        <v>2.4638502986417565E-2</v>
      </c>
      <c r="EP172" s="263">
        <f t="shared" si="4548"/>
        <v>2.1326162694407458E-2</v>
      </c>
      <c r="EQ172" s="263">
        <f t="shared" si="4549"/>
        <v>3.1989932935781562E-2</v>
      </c>
      <c r="ER172" s="263">
        <f t="shared" si="4550"/>
        <v>2.101319874072205E-2</v>
      </c>
      <c r="ES172" s="263">
        <f t="shared" si="4551"/>
        <v>3.3292017067969137E-2</v>
      </c>
      <c r="ET172" s="263">
        <f t="shared" si="4552"/>
        <v>2.3153024247372755E-2</v>
      </c>
      <c r="EU172" s="263">
        <f t="shared" si="4553"/>
        <v>2.1986014412313848E-2</v>
      </c>
      <c r="EV172" s="263">
        <f t="shared" si="4554"/>
        <v>2.8634643524086956E-2</v>
      </c>
      <c r="EW172" s="263">
        <f t="shared" si="4555"/>
        <v>3.2434741700678726E-2</v>
      </c>
      <c r="EX172" s="263">
        <f t="shared" si="4556"/>
        <v>3.0052082343841935E-2</v>
      </c>
      <c r="EY172" s="263">
        <f t="shared" si="4557"/>
        <v>3.6177759491202277E-2</v>
      </c>
      <c r="EZ172" s="263">
        <f t="shared" si="4558"/>
        <v>4.9881734594434013E-2</v>
      </c>
      <c r="FA172" s="263">
        <f t="shared" si="4559"/>
        <v>4.0476293383376438E-2</v>
      </c>
      <c r="FB172" s="263">
        <f t="shared" si="4560"/>
        <v>5.2936042720307608E-2</v>
      </c>
      <c r="FC172" s="263">
        <f t="shared" si="4561"/>
        <v>6.0266347197517334E-2</v>
      </c>
      <c r="FD172" s="263">
        <f t="shared" si="4562"/>
        <v>6.9787425226413013E-2</v>
      </c>
      <c r="FE172" s="263">
        <f t="shared" si="4563"/>
        <v>6.2554344240473458E-2</v>
      </c>
      <c r="FF172" s="263">
        <f t="shared" si="4564"/>
        <v>7.2569463680647095E-2</v>
      </c>
      <c r="FG172" s="263">
        <f t="shared" si="4565"/>
        <v>5.269245177740367E-2</v>
      </c>
      <c r="FH172" s="263">
        <f t="shared" si="4566"/>
        <v>4.9875497712112304E-2</v>
      </c>
      <c r="FI172" s="263">
        <f t="shared" si="4567"/>
        <v>4.5900932811862472E-2</v>
      </c>
      <c r="FJ172" s="263">
        <f t="shared" si="4568"/>
        <v>4.3003795271834733E-2</v>
      </c>
      <c r="FK172" s="263">
        <f t="shared" si="4569"/>
        <v>4.0570827119471575E-2</v>
      </c>
      <c r="FL172" s="263">
        <f t="shared" si="4570"/>
        <v>3.7760972239631707E-2</v>
      </c>
      <c r="FM172" s="263">
        <f t="shared" si="4571"/>
        <v>4.8359669349994583E-2</v>
      </c>
      <c r="FN172" s="263">
        <f t="shared" si="4572"/>
        <v>2.030320208214742E-2</v>
      </c>
      <c r="FO172" s="263">
        <f t="shared" si="4573"/>
        <v>-2.9479115408279633E-3</v>
      </c>
      <c r="FP172" s="263">
        <f t="shared" si="4574"/>
        <v>-1.7635208015005177E-2</v>
      </c>
      <c r="FQ172" s="263">
        <f t="shared" si="4575"/>
        <v>-2.105015282940581E-2</v>
      </c>
      <c r="FR172" s="263">
        <f t="shared" si="4576"/>
        <v>-3.2867630338889398E-2</v>
      </c>
      <c r="FS172" s="263">
        <f t="shared" si="4577"/>
        <v>-1.72351872754124E-2</v>
      </c>
      <c r="FT172" s="263">
        <f t="shared" si="4578"/>
        <v>-2.7746283010397499E-2</v>
      </c>
      <c r="FU172" s="263">
        <f t="shared" si="4579"/>
        <v>-2.300716464465824E-2</v>
      </c>
      <c r="FV172" s="263">
        <f t="shared" si="4580"/>
        <v>-2.2625541426166462E-2</v>
      </c>
      <c r="FW172" s="263">
        <f t="shared" si="4581"/>
        <v>-3.1732715729966166E-2</v>
      </c>
      <c r="FX172" s="263">
        <f t="shared" si="4582"/>
        <v>-3.8207779034218237E-2</v>
      </c>
      <c r="FY172" s="263">
        <f t="shared" si="4583"/>
        <v>-4.7403390935219503E-2</v>
      </c>
      <c r="FZ172" s="263">
        <f t="shared" si="4584"/>
        <v>-4.3108966308914032E-2</v>
      </c>
      <c r="GA172" s="263">
        <f t="shared" si="4585"/>
        <v>-3.4518094510510133E-2</v>
      </c>
      <c r="GB172" s="263">
        <f t="shared" si="4585"/>
        <v>-2.9127331757812791E-2</v>
      </c>
      <c r="GC172" s="263">
        <f t="shared" si="4585"/>
        <v>-1.9097133836806113E-2</v>
      </c>
      <c r="GD172" s="263">
        <f t="shared" si="4585"/>
        <v>-5.1642670062783669E-3</v>
      </c>
      <c r="GE172" s="263">
        <f t="shared" si="4585"/>
        <v>-2.9357306530387706E-2</v>
      </c>
      <c r="GF172" s="263">
        <f t="shared" si="4586"/>
        <v>-3.05330331700433E-2</v>
      </c>
      <c r="GG172" s="263">
        <f t="shared" si="4587"/>
        <v>-4.8388258064485767E-2</v>
      </c>
      <c r="GH172" s="263">
        <f t="shared" si="4588"/>
        <v>-4.3152194012769485E-2</v>
      </c>
      <c r="GI172" s="263">
        <f t="shared" si="4589"/>
        <v>-3.5211600238839291E-2</v>
      </c>
      <c r="GJ172" s="263">
        <f t="shared" si="4590"/>
        <v>-3.316244166363469E-2</v>
      </c>
      <c r="GK172" s="263">
        <f t="shared" si="4591"/>
        <v>-3.3708970497430046E-2</v>
      </c>
      <c r="GL172" s="263">
        <f t="shared" si="4592"/>
        <v>-1.9377966739524632E-2</v>
      </c>
      <c r="GM172" s="263">
        <f t="shared" si="4593"/>
        <v>-1.6370707256073702E-2</v>
      </c>
    </row>
    <row r="173" spans="1:195" s="12" customFormat="1" ht="15">
      <c r="A173" s="247" t="s">
        <v>47</v>
      </c>
      <c r="B173" s="263"/>
      <c r="C173" s="263"/>
      <c r="D173" s="263"/>
      <c r="E173" s="263"/>
      <c r="F173" s="263"/>
      <c r="G173" s="263"/>
      <c r="H173" s="263"/>
      <c r="I173" s="263"/>
      <c r="J173" s="263"/>
      <c r="K173" s="263"/>
      <c r="L173" s="263"/>
      <c r="M173" s="263"/>
      <c r="N173" s="263"/>
      <c r="O173" s="263"/>
      <c r="P173" s="263"/>
      <c r="Q173" s="263"/>
      <c r="R173" s="263"/>
      <c r="S173" s="263"/>
      <c r="T173" s="263"/>
      <c r="U173" s="263"/>
      <c r="V173" s="263"/>
      <c r="W173" s="263"/>
      <c r="X173" s="263"/>
      <c r="Y173" s="263"/>
      <c r="Z173" s="263">
        <f t="shared" si="4428"/>
        <v>2.7198795645249518E-2</v>
      </c>
      <c r="AA173" s="263">
        <f t="shared" si="4429"/>
        <v>2.210209496568849E-2</v>
      </c>
      <c r="AB173" s="263">
        <f t="shared" si="4430"/>
        <v>3.4087770704329667E-3</v>
      </c>
      <c r="AC173" s="263">
        <f t="shared" si="4431"/>
        <v>-2.2491882638698057E-2</v>
      </c>
      <c r="AD173" s="263">
        <f t="shared" si="4432"/>
        <v>-1.0436730943938266E-2</v>
      </c>
      <c r="AE173" s="263">
        <f t="shared" si="4433"/>
        <v>4.0787426980248842E-3</v>
      </c>
      <c r="AF173" s="263">
        <f t="shared" si="4434"/>
        <v>-4.9143817940182299E-2</v>
      </c>
      <c r="AG173" s="263">
        <f t="shared" si="4435"/>
        <v>-5.91616207339144E-2</v>
      </c>
      <c r="AH173" s="263">
        <f t="shared" si="4436"/>
        <v>-3.7499224193859093E-2</v>
      </c>
      <c r="AI173" s="263">
        <f t="shared" si="4437"/>
        <v>-6.5434150176636896E-2</v>
      </c>
      <c r="AJ173" s="263">
        <f t="shared" si="4438"/>
        <v>-7.8753581478041124E-2</v>
      </c>
      <c r="AK173" s="263">
        <f t="shared" si="4439"/>
        <v>-8.1777261095596687E-2</v>
      </c>
      <c r="AL173" s="263">
        <f t="shared" si="4440"/>
        <v>-8.2077299392990577E-2</v>
      </c>
      <c r="AM173" s="263">
        <f t="shared" si="4441"/>
        <v>-8.1576292453734989E-2</v>
      </c>
      <c r="AN173" s="263">
        <f t="shared" si="4442"/>
        <v>-6.8790518262761946E-2</v>
      </c>
      <c r="AO173" s="263">
        <f t="shared" si="4443"/>
        <v>-5.2203944661317947E-2</v>
      </c>
      <c r="AP173" s="263">
        <f t="shared" si="4444"/>
        <v>-3.8673566353172317E-2</v>
      </c>
      <c r="AQ173" s="263">
        <f t="shared" si="4445"/>
        <v>-7.6711902723832104E-2</v>
      </c>
      <c r="AR173" s="263">
        <f t="shared" si="4446"/>
        <v>-5.7338693422842257E-2</v>
      </c>
      <c r="AS173" s="263">
        <f t="shared" si="4447"/>
        <v>-6.7171648510037651E-2</v>
      </c>
      <c r="AT173" s="263">
        <f t="shared" si="4448"/>
        <v>-2.8464416603306342E-2</v>
      </c>
      <c r="AU173" s="263">
        <f t="shared" si="4449"/>
        <v>-3.4955358518584112E-2</v>
      </c>
      <c r="AV173" s="263">
        <f t="shared" si="4450"/>
        <v>-5.699850095932113E-2</v>
      </c>
      <c r="AW173" s="263">
        <f t="shared" si="4451"/>
        <v>1.0818203814634719E-2</v>
      </c>
      <c r="AX173" s="263">
        <f t="shared" si="4452"/>
        <v>5.9554095756753078E-3</v>
      </c>
      <c r="AY173" s="263">
        <f t="shared" si="4453"/>
        <v>-1.0126889727560817E-2</v>
      </c>
      <c r="AZ173" s="263">
        <f t="shared" si="4454"/>
        <v>-3.193265509937826E-2</v>
      </c>
      <c r="BA173" s="263">
        <f t="shared" si="4455"/>
        <v>-3.0848845718738471E-2</v>
      </c>
      <c r="BB173" s="263">
        <f t="shared" si="4456"/>
        <v>-5.8629370333029174E-2</v>
      </c>
      <c r="BC173" s="263">
        <f t="shared" si="4457"/>
        <v>-2.9503340518700183E-2</v>
      </c>
      <c r="BD173" s="263">
        <f t="shared" si="4458"/>
        <v>1.5653516139244816E-2</v>
      </c>
      <c r="BE173" s="263">
        <f t="shared" si="4459"/>
        <v>1.5282763847982883E-2</v>
      </c>
      <c r="BF173" s="263">
        <f t="shared" si="4460"/>
        <v>-4.9779685165295406E-2</v>
      </c>
      <c r="BG173" s="263">
        <f t="shared" si="4461"/>
        <v>-3.0614445749959085E-2</v>
      </c>
      <c r="BH173" s="263">
        <f t="shared" si="4462"/>
        <v>4.6218302503153508E-2</v>
      </c>
      <c r="BI173" s="263">
        <f t="shared" si="4463"/>
        <v>-9.9455245393146097E-2</v>
      </c>
      <c r="BJ173" s="263">
        <f t="shared" si="4464"/>
        <v>-8.5854144119441367E-2</v>
      </c>
      <c r="BK173" s="263">
        <f t="shared" si="4465"/>
        <v>-7.9355387758218043E-2</v>
      </c>
      <c r="BL173" s="263">
        <f t="shared" si="4466"/>
        <v>-6.5191977765928333E-2</v>
      </c>
      <c r="BM173" s="263">
        <f t="shared" si="4467"/>
        <v>-6.6726992590917189E-2</v>
      </c>
      <c r="BN173" s="263">
        <f t="shared" si="4468"/>
        <v>-6.2330994642484372E-2</v>
      </c>
      <c r="BO173" s="263">
        <f t="shared" si="4469"/>
        <v>-5.0818243531185137E-2</v>
      </c>
      <c r="BP173" s="263">
        <f t="shared" si="4470"/>
        <v>-0.15588046290691215</v>
      </c>
      <c r="BQ173" s="263">
        <f t="shared" si="4471"/>
        <v>-7.290087015006308E-2</v>
      </c>
      <c r="BR173" s="263">
        <f t="shared" si="4472"/>
        <v>-0.11327661091454588</v>
      </c>
      <c r="BS173" s="263">
        <f t="shared" si="4473"/>
        <v>-8.3002040883508488E-2</v>
      </c>
      <c r="BT173" s="263">
        <f t="shared" si="4474"/>
        <v>-0.15711718441813061</v>
      </c>
      <c r="BU173" s="263">
        <f t="shared" si="4475"/>
        <v>-7.9441889622723805E-2</v>
      </c>
      <c r="BV173" s="263">
        <f t="shared" si="4476"/>
        <v>-0.10036266459737953</v>
      </c>
      <c r="BW173" s="263">
        <f t="shared" si="4477"/>
        <v>-8.4160096881904845E-2</v>
      </c>
      <c r="BX173" s="263">
        <f t="shared" si="4478"/>
        <v>-9.8742421109797252E-2</v>
      </c>
      <c r="BY173" s="263">
        <f t="shared" si="4479"/>
        <v>-5.9343036741454025E-2</v>
      </c>
      <c r="BZ173" s="263">
        <f t="shared" si="4480"/>
        <v>-3.7546921681888556E-2</v>
      </c>
      <c r="CA173" s="263">
        <f t="shared" si="4481"/>
        <v>-2.2440423665095466E-2</v>
      </c>
      <c r="CB173" s="263">
        <f t="shared" si="4482"/>
        <v>0.10554764632546143</v>
      </c>
      <c r="CC173" s="263">
        <f t="shared" si="4483"/>
        <v>1.306892448971797E-2</v>
      </c>
      <c r="CD173" s="263">
        <f t="shared" si="4484"/>
        <v>8.9827307217205776E-2</v>
      </c>
      <c r="CE173" s="263">
        <f t="shared" si="4485"/>
        <v>9.490860535193435E-2</v>
      </c>
      <c r="CF173" s="263">
        <f t="shared" si="4486"/>
        <v>0.15876326823640041</v>
      </c>
      <c r="CG173" s="263">
        <f t="shared" si="4487"/>
        <v>0.17248207759741252</v>
      </c>
      <c r="CH173" s="263">
        <f t="shared" si="4488"/>
        <v>0.22492685126809708</v>
      </c>
      <c r="CI173" s="263">
        <f t="shared" si="4489"/>
        <v>0.22215548384091521</v>
      </c>
      <c r="CJ173" s="263">
        <f t="shared" si="4490"/>
        <v>0.28690036933039287</v>
      </c>
      <c r="CK173" s="263">
        <f t="shared" si="4491"/>
        <v>0.21017081344667132</v>
      </c>
      <c r="CL173" s="263">
        <f t="shared" si="4492"/>
        <v>0.1979877147694753</v>
      </c>
      <c r="CM173" s="263">
        <f t="shared" si="4493"/>
        <v>0.16522150199255425</v>
      </c>
      <c r="CN173" s="263">
        <f t="shared" si="4494"/>
        <v>0.12836288418755393</v>
      </c>
      <c r="CO173" s="263">
        <f t="shared" si="4495"/>
        <v>0.13786336512810582</v>
      </c>
      <c r="CP173" s="263">
        <f t="shared" si="4496"/>
        <v>0.11713797676500315</v>
      </c>
      <c r="CQ173" s="263">
        <f t="shared" si="4497"/>
        <v>6.394159048428194E-2</v>
      </c>
      <c r="CR173" s="263">
        <f t="shared" si="4498"/>
        <v>4.732532059139638E-2</v>
      </c>
      <c r="CS173" s="263">
        <f t="shared" si="4499"/>
        <v>2.9162487011110239E-2</v>
      </c>
      <c r="CT173" s="263">
        <f t="shared" si="4500"/>
        <v>-6.6595237344369007E-4</v>
      </c>
      <c r="CU173" s="263">
        <f t="shared" si="4501"/>
        <v>-6.769222128534147E-3</v>
      </c>
      <c r="CV173" s="263">
        <f t="shared" si="4502"/>
        <v>-4.1218103973780118E-2</v>
      </c>
      <c r="CW173" s="263">
        <f t="shared" si="4503"/>
        <v>-2.7882652646879391E-2</v>
      </c>
      <c r="CX173" s="263">
        <f t="shared" si="4504"/>
        <v>-2.1384016395139316E-2</v>
      </c>
      <c r="CY173" s="263">
        <f t="shared" si="4505"/>
        <v>-2.5451400596571139E-2</v>
      </c>
      <c r="CZ173" s="263">
        <f t="shared" si="4506"/>
        <v>-4.5931065626884648E-2</v>
      </c>
      <c r="DA173" s="263">
        <f t="shared" si="4507"/>
        <v>-3.8328055333654354E-2</v>
      </c>
      <c r="DB173" s="263">
        <f t="shared" si="4508"/>
        <v>-3.7799095862484866E-2</v>
      </c>
      <c r="DC173" s="263">
        <f t="shared" si="4509"/>
        <v>-1.8327131342187886E-2</v>
      </c>
      <c r="DD173" s="263">
        <f t="shared" si="4510"/>
        <v>-1.7264006114591002E-2</v>
      </c>
      <c r="DE173" s="263">
        <f t="shared" si="4511"/>
        <v>-1.4957610307283153E-2</v>
      </c>
      <c r="DF173" s="263">
        <f t="shared" si="4512"/>
        <v>-8.8162936477959031E-3</v>
      </c>
      <c r="DG173" s="263">
        <f t="shared" si="4513"/>
        <v>-1.2314173621081337E-2</v>
      </c>
      <c r="DH173" s="263">
        <f t="shared" si="4514"/>
        <v>-1.6397180333977635E-2</v>
      </c>
      <c r="DI173" s="263">
        <f t="shared" si="4515"/>
        <v>-9.054816045234837E-3</v>
      </c>
      <c r="DJ173" s="263">
        <f t="shared" si="4516"/>
        <v>-1.9550649623727101E-2</v>
      </c>
      <c r="DK173" s="263">
        <f t="shared" si="4517"/>
        <v>-4.2286014196009081E-3</v>
      </c>
      <c r="DL173" s="263">
        <f t="shared" si="4518"/>
        <v>8.9457751323196444E-3</v>
      </c>
      <c r="DM173" s="263">
        <f t="shared" si="4519"/>
        <v>-5.0105729044673808E-3</v>
      </c>
      <c r="DN173" s="263">
        <f t="shared" si="4520"/>
        <v>1.1118857906924351E-2</v>
      </c>
      <c r="DO173" s="263">
        <f t="shared" si="4521"/>
        <v>1.5867298449260714E-2</v>
      </c>
      <c r="DP173" s="263">
        <f t="shared" si="4522"/>
        <v>6.0152474738386363E-3</v>
      </c>
      <c r="DQ173" s="263">
        <f t="shared" si="4523"/>
        <v>8.6809105407190668E-3</v>
      </c>
      <c r="DR173" s="263">
        <f t="shared" si="4524"/>
        <v>1.4185743908464721E-2</v>
      </c>
      <c r="DS173" s="263">
        <f t="shared" si="4525"/>
        <v>1.7710432762730655E-2</v>
      </c>
      <c r="DT173" s="263">
        <f t="shared" si="4526"/>
        <v>3.2965034699793838E-2</v>
      </c>
      <c r="DU173" s="263">
        <f t="shared" si="4527"/>
        <v>3.973487960098443E-2</v>
      </c>
      <c r="DV173" s="263">
        <f t="shared" si="4528"/>
        <v>3.8185561836242776E-2</v>
      </c>
      <c r="DW173" s="263">
        <f t="shared" si="4529"/>
        <v>2.2096309724965568E-2</v>
      </c>
      <c r="DX173" s="263">
        <f t="shared" si="4530"/>
        <v>2.2883712095511433E-2</v>
      </c>
      <c r="DY173" s="263">
        <f t="shared" si="4531"/>
        <v>5.4049364781646014E-2</v>
      </c>
      <c r="DZ173" s="263">
        <f t="shared" si="4532"/>
        <v>3.6970873618806799E-2</v>
      </c>
      <c r="EA173" s="263">
        <f t="shared" si="4533"/>
        <v>2.6336482988185139E-2</v>
      </c>
      <c r="EB173" s="263">
        <f t="shared" si="4534"/>
        <v>3.0060786188974786E-2</v>
      </c>
      <c r="EC173" s="263">
        <f t="shared" si="4535"/>
        <v>2.600218364964535E-2</v>
      </c>
      <c r="ED173" s="263">
        <f t="shared" si="4536"/>
        <v>1.4732725016751047E-2</v>
      </c>
      <c r="EE173" s="263">
        <f t="shared" si="4537"/>
        <v>-7.3941892887008365E-4</v>
      </c>
      <c r="EF173" s="263">
        <f t="shared" si="4538"/>
        <v>-1.2004936415052181E-2</v>
      </c>
      <c r="EG173" s="263">
        <f t="shared" si="4539"/>
        <v>-2.4192241218268018E-2</v>
      </c>
      <c r="EH173" s="263">
        <f t="shared" si="4540"/>
        <v>-1.8139491108605466E-2</v>
      </c>
      <c r="EI173" s="263">
        <f t="shared" si="4541"/>
        <v>-1.7098533607944666E-2</v>
      </c>
      <c r="EJ173" s="263">
        <f t="shared" si="4542"/>
        <v>-1.8266914289806868E-2</v>
      </c>
      <c r="EK173" s="263">
        <f t="shared" si="4543"/>
        <v>-3.9526750370101671E-2</v>
      </c>
      <c r="EL173" s="263">
        <f t="shared" si="4544"/>
        <v>-4.5665102104435751E-2</v>
      </c>
      <c r="EM173" s="263">
        <f t="shared" si="4545"/>
        <v>-3.4144905737947151E-2</v>
      </c>
      <c r="EN173" s="263">
        <f t="shared" si="4546"/>
        <v>-3.2781583375621315E-2</v>
      </c>
      <c r="EO173" s="263">
        <f t="shared" si="4547"/>
        <v>-2.9886970959789982E-2</v>
      </c>
      <c r="EP173" s="263">
        <f t="shared" si="4548"/>
        <v>-2.6007914335272941E-2</v>
      </c>
      <c r="EQ173" s="263">
        <f t="shared" si="4549"/>
        <v>-1.014785092298931E-2</v>
      </c>
      <c r="ER173" s="263">
        <f t="shared" si="4550"/>
        <v>-9.9959027578456761E-3</v>
      </c>
      <c r="ES173" s="263">
        <f t="shared" si="4551"/>
        <v>-8.6942878577345173E-4</v>
      </c>
      <c r="ET173" s="263">
        <f t="shared" si="4552"/>
        <v>-1.539032738809698E-2</v>
      </c>
      <c r="EU173" s="263">
        <f t="shared" si="4553"/>
        <v>-6.4427810998225477E-3</v>
      </c>
      <c r="EV173" s="263">
        <f t="shared" si="4554"/>
        <v>-9.0908823338615719E-3</v>
      </c>
      <c r="EW173" s="263">
        <f t="shared" si="4555"/>
        <v>-4.0894356043685853E-4</v>
      </c>
      <c r="EX173" s="263">
        <f t="shared" si="4556"/>
        <v>1.3088970213430695E-2</v>
      </c>
      <c r="EY173" s="263">
        <f t="shared" si="4557"/>
        <v>4.1482396065428695E-4</v>
      </c>
      <c r="EZ173" s="263">
        <f t="shared" si="4558"/>
        <v>8.5601466779428037E-3</v>
      </c>
      <c r="FA173" s="263">
        <f t="shared" si="4559"/>
        <v>7.260654345158768E-3</v>
      </c>
      <c r="FB173" s="263">
        <f t="shared" si="4560"/>
        <v>7.2813827839046663E-3</v>
      </c>
      <c r="FC173" s="263">
        <f t="shared" si="4561"/>
        <v>8.6417369748956752E-3</v>
      </c>
      <c r="FD173" s="263">
        <f t="shared" si="4562"/>
        <v>1.3299095349755152E-2</v>
      </c>
      <c r="FE173" s="263">
        <f t="shared" si="4563"/>
        <v>6.5917353488440522E-3</v>
      </c>
      <c r="FF173" s="263">
        <f t="shared" si="4564"/>
        <v>2.6931741915343643E-2</v>
      </c>
      <c r="FG173" s="263">
        <f t="shared" si="4565"/>
        <v>2.5886412910763212E-2</v>
      </c>
      <c r="FH173" s="263">
        <f t="shared" si="4566"/>
        <v>3.3960402726902261E-2</v>
      </c>
      <c r="FI173" s="263">
        <f t="shared" si="4567"/>
        <v>4.5188008930847845E-2</v>
      </c>
      <c r="FJ173" s="263">
        <f t="shared" si="4568"/>
        <v>3.0687168445369339E-2</v>
      </c>
      <c r="FK173" s="263">
        <f t="shared" si="4569"/>
        <v>3.2424760479232706E-2</v>
      </c>
      <c r="FL173" s="263">
        <f t="shared" si="4570"/>
        <v>2.1942720554749551E-2</v>
      </c>
      <c r="FM173" s="263">
        <f t="shared" si="4571"/>
        <v>1.7035074294234454E-2</v>
      </c>
      <c r="FN173" s="263">
        <f t="shared" si="4572"/>
        <v>1.8486816276124918E-2</v>
      </c>
      <c r="FO173" s="263">
        <f t="shared" si="4573"/>
        <v>1.2725051916366859E-2</v>
      </c>
      <c r="FP173" s="263">
        <f t="shared" si="4574"/>
        <v>9.8384084670590788E-3</v>
      </c>
      <c r="FQ173" s="263">
        <f t="shared" si="4575"/>
        <v>4.7566800856675417E-3</v>
      </c>
      <c r="FR173" s="263">
        <f t="shared" si="4576"/>
        <v>-1.0368955198544305E-2</v>
      </c>
      <c r="FS173" s="263">
        <f t="shared" si="4577"/>
        <v>-2.1758297790891556E-2</v>
      </c>
      <c r="FT173" s="263">
        <f t="shared" si="4578"/>
        <v>-4.0409818556702448E-2</v>
      </c>
      <c r="FU173" s="263">
        <f t="shared" si="4579"/>
        <v>-6.8015359224673722E-2</v>
      </c>
      <c r="FV173" s="263">
        <f t="shared" si="4580"/>
        <v>-4.6623139214742038E-2</v>
      </c>
      <c r="FW173" s="263">
        <f t="shared" si="4581"/>
        <v>-4.2236117152200991E-2</v>
      </c>
      <c r="FX173" s="263">
        <f t="shared" si="4582"/>
        <v>-3.4287167042425515E-2</v>
      </c>
      <c r="FY173" s="263">
        <f t="shared" si="4583"/>
        <v>-3.8755935497167049E-2</v>
      </c>
      <c r="FZ173" s="263">
        <f t="shared" si="4584"/>
        <v>-4.6007322137775808E-2</v>
      </c>
      <c r="GA173" s="263">
        <f t="shared" si="4585"/>
        <v>-4.2946976577509677E-2</v>
      </c>
      <c r="GB173" s="263">
        <f t="shared" si="4585"/>
        <v>-2.8050848800944661E-2</v>
      </c>
      <c r="GC173" s="263">
        <f t="shared" si="4585"/>
        <v>-4.3111047208497899E-2</v>
      </c>
      <c r="GD173" s="263">
        <f t="shared" si="4585"/>
        <v>-7.6549462472097596E-2</v>
      </c>
      <c r="GE173" s="263">
        <f t="shared" si="4585"/>
        <v>-9.6558542667535385E-2</v>
      </c>
      <c r="GF173" s="263">
        <f t="shared" si="4586"/>
        <v>-9.9463373770961927E-2</v>
      </c>
      <c r="GG173" s="263">
        <f t="shared" si="4587"/>
        <v>-7.3907253916732918E-2</v>
      </c>
      <c r="GH173" s="263">
        <f t="shared" si="4588"/>
        <v>-0.11112003066060372</v>
      </c>
      <c r="GI173" s="263">
        <f t="shared" si="4589"/>
        <v>-0.1076152903592581</v>
      </c>
      <c r="GJ173" s="263">
        <f t="shared" si="4590"/>
        <v>-0.11421900387114725</v>
      </c>
      <c r="GK173" s="263">
        <f t="shared" si="4591"/>
        <v>-8.7596106957624764E-2</v>
      </c>
      <c r="GL173" s="263">
        <f t="shared" si="4592"/>
        <v>-7.4821112195102124E-2</v>
      </c>
      <c r="GM173" s="263">
        <f t="shared" si="4593"/>
        <v>-7.7246980660527931E-2</v>
      </c>
    </row>
    <row r="174" spans="1:195" s="12" customFormat="1" ht="15">
      <c r="A174" s="247"/>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c r="AZ174" s="262"/>
      <c r="BA174" s="262"/>
      <c r="BB174" s="262"/>
      <c r="BC174" s="262"/>
      <c r="BD174" s="262"/>
      <c r="BE174" s="262"/>
      <c r="BF174" s="262"/>
      <c r="BG174" s="262"/>
      <c r="BH174" s="262"/>
      <c r="BI174" s="262"/>
      <c r="BJ174" s="262"/>
      <c r="BK174" s="262"/>
      <c r="BL174" s="262"/>
      <c r="BM174" s="262"/>
      <c r="BN174" s="262"/>
      <c r="BO174" s="262"/>
      <c r="BP174" s="262"/>
      <c r="BQ174" s="262"/>
      <c r="BR174" s="262"/>
      <c r="BS174" s="262"/>
      <c r="BT174" s="262"/>
      <c r="BU174" s="262"/>
      <c r="BV174" s="262"/>
      <c r="BW174" s="262"/>
      <c r="BX174" s="262"/>
      <c r="BY174" s="262"/>
      <c r="BZ174" s="262"/>
      <c r="CA174" s="262"/>
      <c r="CB174" s="262"/>
      <c r="CC174" s="262"/>
      <c r="CD174" s="262"/>
      <c r="CE174" s="262"/>
      <c r="CF174" s="262"/>
      <c r="CG174" s="262"/>
      <c r="CH174" s="262"/>
      <c r="CI174" s="262"/>
      <c r="CJ174" s="262"/>
      <c r="CK174" s="262"/>
      <c r="CL174" s="262"/>
      <c r="CM174" s="262"/>
      <c r="CN174" s="262"/>
      <c r="CO174" s="262"/>
      <c r="CP174" s="262"/>
      <c r="CQ174" s="262"/>
      <c r="CR174" s="262"/>
      <c r="CS174" s="262"/>
      <c r="CT174" s="262"/>
      <c r="CU174" s="262"/>
      <c r="CV174" s="262"/>
      <c r="CW174" s="262"/>
      <c r="CX174" s="262"/>
      <c r="CY174" s="262"/>
      <c r="CZ174" s="262"/>
      <c r="DA174" s="262"/>
      <c r="DB174" s="262"/>
      <c r="DC174" s="262"/>
      <c r="DD174" s="262"/>
      <c r="DE174" s="262"/>
      <c r="DF174" s="262"/>
      <c r="DG174" s="262"/>
      <c r="DH174" s="262"/>
      <c r="DI174" s="262"/>
      <c r="DJ174" s="262"/>
      <c r="DK174" s="262"/>
      <c r="DL174" s="262"/>
      <c r="DM174" s="262"/>
      <c r="DN174" s="262"/>
      <c r="DO174" s="262"/>
      <c r="DP174" s="262"/>
      <c r="DQ174" s="262"/>
      <c r="DR174" s="262"/>
      <c r="DS174" s="262"/>
      <c r="DT174" s="262"/>
      <c r="DU174" s="262"/>
      <c r="DV174" s="262"/>
      <c r="DW174" s="262"/>
      <c r="DX174" s="262"/>
      <c r="DY174" s="262"/>
      <c r="DZ174" s="262"/>
      <c r="EA174" s="262"/>
      <c r="EB174" s="262"/>
      <c r="EC174" s="262"/>
      <c r="ED174" s="262"/>
      <c r="EE174" s="262"/>
      <c r="EF174" s="262"/>
      <c r="EG174" s="262"/>
      <c r="EH174" s="262"/>
      <c r="EI174" s="262"/>
      <c r="EJ174" s="262"/>
      <c r="EK174" s="262"/>
      <c r="EL174" s="262"/>
      <c r="EM174" s="262"/>
      <c r="EN174" s="262"/>
      <c r="EO174" s="262"/>
      <c r="EP174" s="262"/>
      <c r="EQ174" s="262"/>
      <c r="ER174" s="262"/>
      <c r="ES174" s="262"/>
      <c r="ET174" s="262"/>
      <c r="EU174" s="262"/>
      <c r="EV174" s="262"/>
      <c r="EW174" s="262"/>
      <c r="EX174" s="262"/>
      <c r="EY174" s="262"/>
      <c r="EZ174" s="262"/>
      <c r="FA174" s="262"/>
      <c r="FB174" s="262"/>
      <c r="FC174" s="262"/>
      <c r="FD174" s="262"/>
      <c r="FE174" s="262"/>
      <c r="FF174" s="262"/>
      <c r="FG174" s="262"/>
      <c r="FH174" s="262"/>
      <c r="FI174" s="262"/>
      <c r="FJ174" s="262"/>
      <c r="FK174" s="262"/>
      <c r="FL174" s="262"/>
      <c r="FM174" s="262"/>
      <c r="FN174" s="262"/>
      <c r="FO174" s="262"/>
      <c r="FP174" s="262"/>
      <c r="FQ174" s="262"/>
      <c r="FR174" s="262"/>
      <c r="FS174" s="262"/>
      <c r="FT174" s="262"/>
      <c r="FU174" s="262"/>
      <c r="FV174" s="262"/>
      <c r="FW174" s="262"/>
      <c r="FX174" s="262"/>
      <c r="FY174" s="262"/>
      <c r="FZ174" s="262"/>
      <c r="GA174" s="262"/>
      <c r="GB174" s="262"/>
      <c r="GC174" s="262"/>
      <c r="GD174" s="262"/>
      <c r="GE174" s="262"/>
      <c r="GF174" s="262"/>
      <c r="GG174" s="262"/>
      <c r="GH174" s="262"/>
      <c r="GI174" s="262"/>
      <c r="GJ174" s="262"/>
      <c r="GK174" s="262"/>
      <c r="GL174" s="262"/>
      <c r="GM174" s="262"/>
    </row>
    <row r="175" spans="1:195" s="12" customFormat="1" ht="15">
      <c r="A175" s="247" t="s">
        <v>42</v>
      </c>
      <c r="B175" s="263"/>
      <c r="C175" s="263"/>
      <c r="D175" s="263"/>
      <c r="E175" s="263"/>
      <c r="F175" s="263"/>
      <c r="G175" s="263"/>
      <c r="H175" s="263"/>
      <c r="I175" s="263"/>
      <c r="J175" s="263"/>
      <c r="K175" s="263"/>
      <c r="L175" s="263"/>
      <c r="M175" s="263"/>
      <c r="N175" s="263"/>
      <c r="O175" s="263"/>
      <c r="P175" s="263"/>
      <c r="Q175" s="263"/>
      <c r="R175" s="263"/>
      <c r="S175" s="263"/>
      <c r="T175" s="263"/>
      <c r="U175" s="263"/>
      <c r="V175" s="263"/>
      <c r="W175" s="263"/>
      <c r="X175" s="263"/>
      <c r="Y175" s="263"/>
      <c r="Z175" s="263">
        <f>Z157/N157-1</f>
        <v>6.8549295365507579E-3</v>
      </c>
      <c r="AA175" s="263">
        <f t="shared" ref="AA175:AA178" si="4594">AA157/O157-1</f>
        <v>2.498259368951472E-2</v>
      </c>
      <c r="AB175" s="263">
        <f t="shared" ref="AB175:AB178" si="4595">AB157/P157-1</f>
        <v>2.2462637590067391E-2</v>
      </c>
      <c r="AC175" s="263">
        <f t="shared" ref="AC175:AC178" si="4596">AC157/Q157-1</f>
        <v>-2.8673325376828984E-3</v>
      </c>
      <c r="AD175" s="263">
        <f t="shared" ref="AD175:AD178" si="4597">AD157/R157-1</f>
        <v>1.2063387577777585E-2</v>
      </c>
      <c r="AE175" s="263">
        <f t="shared" ref="AE175:AE178" si="4598">AE157/S157-1</f>
        <v>1.6766295606186477E-2</v>
      </c>
      <c r="AF175" s="263">
        <f t="shared" ref="AF175:AF178" si="4599">AF157/T157-1</f>
        <v>1.3301815900792713E-2</v>
      </c>
      <c r="AG175" s="263">
        <f t="shared" ref="AG175:AG178" si="4600">AG157/U157-1</f>
        <v>2.1848727873310159E-2</v>
      </c>
      <c r="AH175" s="263">
        <f t="shared" ref="AH175:AH178" si="4601">AH157/V157-1</f>
        <v>2.4956869378049751E-2</v>
      </c>
      <c r="AI175" s="263">
        <f t="shared" ref="AI175:AI178" si="4602">AI157/W157-1</f>
        <v>2.306921694394215E-2</v>
      </c>
      <c r="AJ175" s="263">
        <f t="shared" ref="AJ175:AJ178" si="4603">AJ157/X157-1</f>
        <v>2.270281346323566E-2</v>
      </c>
      <c r="AK175" s="263">
        <f t="shared" ref="AK175:AK178" si="4604">AK157/Y157-1</f>
        <v>3.3964366883106001E-2</v>
      </c>
      <c r="AL175" s="263">
        <f t="shared" ref="AL175:AL178" si="4605">AL157/Z157-1</f>
        <v>2.6926418028459187E-2</v>
      </c>
      <c r="AM175" s="263">
        <f t="shared" ref="AM175:AM178" si="4606">AM157/AA157-1</f>
        <v>2.5064891977284454E-2</v>
      </c>
      <c r="AN175" s="263">
        <f t="shared" ref="AN175:AN178" si="4607">AN157/AB157-1</f>
        <v>-5.1702739699232003E-3</v>
      </c>
      <c r="AO175" s="263">
        <f t="shared" ref="AO175:AO178" si="4608">AO157/AC157-1</f>
        <v>1.5466689154219448E-2</v>
      </c>
      <c r="AP175" s="263">
        <f t="shared" ref="AP175:AP178" si="4609">AP157/AD157-1</f>
        <v>4.7930556646902378E-3</v>
      </c>
      <c r="AQ175" s="263">
        <f t="shared" ref="AQ175:AQ178" si="4610">AQ157/AE157-1</f>
        <v>5.8991852894592078E-3</v>
      </c>
      <c r="AR175" s="263">
        <f t="shared" ref="AR175:AR178" si="4611">AR157/AF157-1</f>
        <v>-1.1424521969080059E-2</v>
      </c>
      <c r="AS175" s="263">
        <f t="shared" ref="AS175:AS178" si="4612">AS157/AG157-1</f>
        <v>-1.4385921149051684E-2</v>
      </c>
      <c r="AT175" s="263">
        <f t="shared" ref="AT175:AT178" si="4613">AT157/AH157-1</f>
        <v>-1.9013307431461679E-2</v>
      </c>
      <c r="AU175" s="263">
        <f t="shared" ref="AU175:AU178" si="4614">AU157/AI157-1</f>
        <v>-1.543525537763335E-2</v>
      </c>
      <c r="AV175" s="263">
        <f t="shared" ref="AV175:AV178" si="4615">AV157/AJ157-1</f>
        <v>-2.4263913174895513E-2</v>
      </c>
      <c r="AW175" s="263">
        <f t="shared" ref="AW175:AW178" si="4616">AW157/AK157-1</f>
        <v>-4.7363975811471559E-2</v>
      </c>
      <c r="AX175" s="263">
        <f t="shared" ref="AX175:AX178" si="4617">AX157/AL157-1</f>
        <v>-5.9268884075871275E-2</v>
      </c>
      <c r="AY175" s="263">
        <f t="shared" ref="AY175:AY178" si="4618">AY157/AM157-1</f>
        <v>-0.10399713295623048</v>
      </c>
      <c r="AZ175" s="263">
        <f t="shared" ref="AZ175:AZ178" si="4619">AZ157/AN157-1</f>
        <v>-0.12018364366128109</v>
      </c>
      <c r="BA175" s="263">
        <f t="shared" ref="BA175:BA178" si="4620">BA157/AO157-1</f>
        <v>-0.13993617363518873</v>
      </c>
      <c r="BB175" s="263">
        <f t="shared" ref="BB175:BB178" si="4621">BB157/AP157-1</f>
        <v>-0.15336902801970209</v>
      </c>
      <c r="BC175" s="263">
        <f t="shared" ref="BC175:BC178" si="4622">BC157/AQ157-1</f>
        <v>-0.19924747080164462</v>
      </c>
      <c r="BD175" s="263">
        <f t="shared" ref="BD175:BD178" si="4623">BD157/AR157-1</f>
        <v>-0.20039420650253381</v>
      </c>
      <c r="BE175" s="263">
        <f t="shared" ref="BE175:BE178" si="4624">BE157/AS157-1</f>
        <v>-0.22443481493356632</v>
      </c>
      <c r="BF175" s="263">
        <f t="shared" ref="BF175:BF178" si="4625">BF157/AT157-1</f>
        <v>-0.23532901466260125</v>
      </c>
      <c r="BG175" s="263">
        <f t="shared" ref="BG175:BG178" si="4626">BG157/AU157-1</f>
        <v>-0.25680835837756155</v>
      </c>
      <c r="BH175" s="263">
        <f t="shared" ref="BH175:BH178" si="4627">BH157/AV157-1</f>
        <v>-0.26329389414351967</v>
      </c>
      <c r="BI175" s="263">
        <f t="shared" ref="BI175:BI178" si="4628">BI157/AW157-1</f>
        <v>-0.25092285260653358</v>
      </c>
      <c r="BJ175" s="263">
        <f t="shared" ref="BJ175:BJ178" si="4629">BJ157/AX157-1</f>
        <v>-0.2219578481411707</v>
      </c>
      <c r="BK175" s="263">
        <f t="shared" ref="BK175:BK178" si="4630">BK157/AY157-1</f>
        <v>-0.18182955017123348</v>
      </c>
      <c r="BL175" s="263">
        <f t="shared" ref="BL175:BL178" si="4631">BL157/AZ157-1</f>
        <v>-0.13659918250050662</v>
      </c>
      <c r="BM175" s="263">
        <f t="shared" ref="BM175:BM178" si="4632">BM157/BA157-1</f>
        <v>-0.10448600991077006</v>
      </c>
      <c r="BN175" s="263">
        <f t="shared" ref="BN175:BN178" si="4633">BN157/BB157-1</f>
        <v>-7.282647196571046E-2</v>
      </c>
      <c r="BO175" s="263">
        <f t="shared" ref="BO175:BO178" si="4634">BO157/BC157-1</f>
        <v>-2.0382805321938813E-2</v>
      </c>
      <c r="BP175" s="263">
        <f t="shared" ref="BP175:BP178" si="4635">BP157/BD157-1</f>
        <v>9.3280314673211961E-3</v>
      </c>
      <c r="BQ175" s="263">
        <f t="shared" ref="BQ175:BQ178" si="4636">BQ157/BE157-1</f>
        <v>4.7755621074025534E-2</v>
      </c>
      <c r="BR175" s="263">
        <f t="shared" ref="BR175:BR178" si="4637">BR157/BF157-1</f>
        <v>6.8351237210874105E-2</v>
      </c>
      <c r="BS175" s="263">
        <f t="shared" ref="BS175:BS178" si="4638">BS157/BG157-1</f>
        <v>0.10657173142491527</v>
      </c>
      <c r="BT175" s="263">
        <f t="shared" ref="BT175:BT178" si="4639">BT157/BH157-1</f>
        <v>0.11106310026830823</v>
      </c>
      <c r="BU175" s="263">
        <f t="shared" ref="BU175:BU178" si="4640">BU157/BI157-1</f>
        <v>0.11089164365635407</v>
      </c>
      <c r="BV175" s="263">
        <f t="shared" ref="BV175:BV178" si="4641">BV157/BJ157-1</f>
        <v>9.5579796361072278E-2</v>
      </c>
      <c r="BW175" s="263">
        <f t="shared" ref="BW175:BW178" si="4642">BW157/BK157-1</f>
        <v>8.3687120250998781E-2</v>
      </c>
      <c r="BX175" s="263">
        <f t="shared" ref="BX175:BX178" si="4643">BX157/BL157-1</f>
        <v>7.0697009009736078E-2</v>
      </c>
      <c r="BY175" s="263">
        <f t="shared" ref="BY175:BY178" si="4644">BY157/BM157-1</f>
        <v>5.1269393059178103E-2</v>
      </c>
      <c r="BZ175" s="263">
        <f t="shared" ref="BZ175:BZ178" si="4645">BZ157/BN157-1</f>
        <v>3.8106608775461792E-2</v>
      </c>
      <c r="CA175" s="263">
        <f t="shared" ref="CA175:CA178" si="4646">CA157/BO157-1</f>
        <v>1.4570905960361147E-2</v>
      </c>
      <c r="CB175" s="263">
        <f t="shared" ref="CB175:CB178" si="4647">CB157/BP157-1</f>
        <v>2.4765212173549767E-2</v>
      </c>
      <c r="CC175" s="263">
        <f t="shared" ref="CC175:CC178" si="4648">CC157/BQ157-1</f>
        <v>1.5071606610503885E-2</v>
      </c>
      <c r="CD175" s="263">
        <f t="shared" ref="CD175:CD178" si="4649">CD157/BR157-1</f>
        <v>8.8249239546118741E-3</v>
      </c>
      <c r="CE175" s="263">
        <f t="shared" ref="CE175:CE178" si="4650">CE157/BS157-1</f>
        <v>3.0804597814371171E-3</v>
      </c>
      <c r="CF175" s="263">
        <f t="shared" ref="CF175:CF178" si="4651">CF157/BT157-1</f>
        <v>1.4413348552634542E-2</v>
      </c>
      <c r="CG175" s="263">
        <f t="shared" ref="CG175:CG178" si="4652">CG157/BU157-1</f>
        <v>6.4101172138224527E-3</v>
      </c>
      <c r="CH175" s="263">
        <f t="shared" ref="CH175:CH178" si="4653">CH157/BV157-1</f>
        <v>-7.2825842508116301E-3</v>
      </c>
      <c r="CI175" s="263">
        <f t="shared" ref="CI175:CI178" si="4654">CI157/BW157-1</f>
        <v>-1.0002858091157529E-2</v>
      </c>
      <c r="CJ175" s="263">
        <f t="shared" ref="CJ175:CJ178" si="4655">CJ157/BX157-1</f>
        <v>-2.0720658610631881E-2</v>
      </c>
      <c r="CK175" s="263">
        <f t="shared" ref="CK175:CK178" si="4656">CK157/BY157-1</f>
        <v>-3.1174352763187696E-2</v>
      </c>
      <c r="CL175" s="263">
        <f t="shared" ref="CL175:CL178" si="4657">CL157/BZ157-1</f>
        <v>-4.1557648597087771E-2</v>
      </c>
      <c r="CM175" s="263">
        <f t="shared" ref="CM175:CM178" si="4658">CM157/CA157-1</f>
        <v>-1.5298218436668898E-2</v>
      </c>
      <c r="CN175" s="263">
        <f t="shared" ref="CN175:CN178" si="4659">CN157/CB157-1</f>
        <v>-6.7740628540735814E-2</v>
      </c>
      <c r="CO175" s="263">
        <f t="shared" ref="CO175:CO178" si="4660">CO157/CC157-1</f>
        <v>-7.559909936421827E-2</v>
      </c>
      <c r="CP175" s="263">
        <f t="shared" ref="CP175:CP178" si="4661">CP157/CD157-1</f>
        <v>-7.1801111458360767E-2</v>
      </c>
      <c r="CQ175" s="263">
        <f t="shared" ref="CQ175:CQ178" si="4662">CQ157/CE157-1</f>
        <v>-9.0658577007799446E-2</v>
      </c>
      <c r="CR175" s="263">
        <f t="shared" ref="CR175:CR178" si="4663">CR157/CF157-1</f>
        <v>-9.4132208560960051E-2</v>
      </c>
      <c r="CS175" s="263">
        <f t="shared" ref="CS175:CS178" si="4664">CS157/CG157-1</f>
        <v>-9.4733361029944785E-2</v>
      </c>
      <c r="CT175" s="263">
        <f t="shared" ref="CT175:CT178" si="4665">CT157/CH157-1</f>
        <v>-8.9741776745435264E-2</v>
      </c>
      <c r="CU175" s="263">
        <f t="shared" ref="CU175:CU178" si="4666">CU157/CI157-1</f>
        <v>-8.9264470227236381E-2</v>
      </c>
      <c r="CV175" s="263">
        <f t="shared" ref="CV175:CV178" si="4667">CV157/CJ157-1</f>
        <v>-9.1298591251334438E-2</v>
      </c>
      <c r="CW175" s="263">
        <f t="shared" ref="CW175:CW178" si="4668">CW157/CK157-1</f>
        <v>-8.9848442254142347E-2</v>
      </c>
      <c r="CX175" s="263">
        <f t="shared" ref="CX175:CX178" si="4669">CX157/CL157-1</f>
        <v>-7.8965702583342789E-2</v>
      </c>
      <c r="CY175" s="263">
        <f t="shared" ref="CY175:CY178" si="4670">CY157/CM157-1</f>
        <v>-8.2207702850286002E-2</v>
      </c>
      <c r="CZ175" s="263">
        <f t="shared" ref="CZ175:CZ178" si="4671">CZ157/CN157-1</f>
        <v>-5.7170517769656981E-2</v>
      </c>
      <c r="DA175" s="263">
        <f t="shared" ref="DA175:DA178" si="4672">DA157/CO157-1</f>
        <v>-4.4692485067786447E-2</v>
      </c>
      <c r="DB175" s="263">
        <f t="shared" ref="DB175:DB178" si="4673">DB157/CP157-1</f>
        <v>-5.2964619695237469E-2</v>
      </c>
      <c r="DC175" s="263">
        <f t="shared" ref="DC175:DC178" si="4674">DC157/CQ157-1</f>
        <v>-3.138682296854689E-2</v>
      </c>
      <c r="DD175" s="263">
        <f t="shared" ref="DD175:DD178" si="4675">DD157/CR157-1</f>
        <v>-3.1276027100101689E-2</v>
      </c>
      <c r="DE175" s="263">
        <f t="shared" ref="DE175:DE178" si="4676">DE157/CS157-1</f>
        <v>-2.0729398385488818E-2</v>
      </c>
      <c r="DF175" s="263">
        <f t="shared" ref="DF175:DF178" si="4677">DF157/CT157-1</f>
        <v>-1.8130148735595708E-2</v>
      </c>
      <c r="DG175" s="263">
        <f t="shared" ref="DG175:DG178" si="4678">DG157/CU157-1</f>
        <v>-1.9680594507032967E-2</v>
      </c>
      <c r="DH175" s="263">
        <f t="shared" ref="DH175:DH178" si="4679">DH157/CV157-1</f>
        <v>-7.0033743096169498E-3</v>
      </c>
      <c r="DI175" s="263">
        <f t="shared" ref="DI175:DI178" si="4680">DI157/CW157-1</f>
        <v>1.1907342763418871E-2</v>
      </c>
      <c r="DJ175" s="263">
        <f t="shared" ref="DJ175:DJ178" si="4681">DJ157/CX157-1</f>
        <v>1.4479558816855365E-2</v>
      </c>
      <c r="DK175" s="263">
        <f t="shared" ref="DK175:DK178" si="4682">DK157/CY157-1</f>
        <v>-2.836317163453117E-3</v>
      </c>
      <c r="DL175" s="263">
        <f t="shared" ref="DL175:DL178" si="4683">DL157/CZ157-1</f>
        <v>7.0219209272497363E-3</v>
      </c>
      <c r="DM175" s="263">
        <f t="shared" ref="DM175:DM178" si="4684">DM157/DA157-1</f>
        <v>9.2996021473883417E-3</v>
      </c>
      <c r="DN175" s="263">
        <f t="shared" ref="DN175:DN178" si="4685">DN157/DB157-1</f>
        <v>2.5248528146060378E-2</v>
      </c>
      <c r="DO175" s="263">
        <f t="shared" ref="DO175:DO178" si="4686">DO157/DC157-1</f>
        <v>2.1764772521466025E-2</v>
      </c>
      <c r="DP175" s="263">
        <f t="shared" ref="DP175:DP178" si="4687">DP157/DD157-1</f>
        <v>3.1682779359631041E-2</v>
      </c>
      <c r="DQ175" s="263">
        <f t="shared" ref="DQ175:DQ178" si="4688">DQ157/DE157-1</f>
        <v>3.087247646514113E-2</v>
      </c>
      <c r="DR175" s="263">
        <f t="shared" ref="DR175:DR178" si="4689">DR157/DF157-1</f>
        <v>4.3000393477542254E-2</v>
      </c>
      <c r="DS175" s="263">
        <f t="shared" ref="DS175:DS178" si="4690">DS157/DG157-1</f>
        <v>4.7468521536983221E-2</v>
      </c>
      <c r="DT175" s="263">
        <f t="shared" ref="DT175:DT178" si="4691">DT157/DH157-1</f>
        <v>4.6557931123085261E-2</v>
      </c>
      <c r="DU175" s="263">
        <f t="shared" ref="DU175:DU178" si="4692">DU157/DI157-1</f>
        <v>4.705904885178458E-2</v>
      </c>
      <c r="DV175" s="263">
        <f t="shared" ref="DV175:DV178" si="4693">DV157/DJ157-1</f>
        <v>4.9138566069431455E-2</v>
      </c>
      <c r="DW175" s="263">
        <f t="shared" ref="DW175:DW178" si="4694">DW157/DK157-1</f>
        <v>6.4600545581559476E-2</v>
      </c>
      <c r="DX175" s="263">
        <f t="shared" ref="DX175:DX178" si="4695">DX157/DL157-1</f>
        <v>6.9613472590610126E-2</v>
      </c>
      <c r="DY175" s="263">
        <f t="shared" ref="DY175:DY178" si="4696">DY157/DM157-1</f>
        <v>6.9262391105926024E-2</v>
      </c>
      <c r="DZ175" s="263">
        <f t="shared" ref="DZ175:DZ178" si="4697">DZ157/DN157-1</f>
        <v>5.7886476199145775E-2</v>
      </c>
      <c r="EA175" s="263">
        <f t="shared" ref="EA175:EA178" si="4698">EA157/DO157-1</f>
        <v>6.4482557473159119E-2</v>
      </c>
      <c r="EB175" s="263">
        <f t="shared" ref="EB175:EB178" si="4699">EB157/DP157-1</f>
        <v>5.6936694668326737E-2</v>
      </c>
      <c r="EC175" s="263">
        <f t="shared" ref="EC175:EC178" si="4700">EC157/DQ157-1</f>
        <v>6.4236573118360063E-2</v>
      </c>
      <c r="ED175" s="263">
        <f t="shared" ref="ED175:ED178" si="4701">ED157/DR157-1</f>
        <v>6.3762354251721387E-2</v>
      </c>
      <c r="EE175" s="263">
        <f t="shared" ref="EE175:EE178" si="4702">EE157/DS157-1</f>
        <v>6.3919135934536131E-2</v>
      </c>
      <c r="EF175" s="263">
        <f t="shared" ref="EF175:EF178" si="4703">EF157/DT157-1</f>
        <v>6.8959741637057093E-2</v>
      </c>
      <c r="EG175" s="263">
        <f t="shared" ref="EG175:EG178" si="4704">EG157/DU157-1</f>
        <v>5.2196559632516015E-2</v>
      </c>
      <c r="EH175" s="263">
        <f t="shared" ref="EH175:EH178" si="4705">EH157/DV157-1</f>
        <v>5.6114567461367892E-2</v>
      </c>
      <c r="EI175" s="263">
        <f t="shared" ref="EI175:EI178" si="4706">EI157/DW157-1</f>
        <v>5.1818814100807797E-2</v>
      </c>
      <c r="EJ175" s="263">
        <f t="shared" ref="EJ175:EJ178" si="4707">EJ157/DX157-1</f>
        <v>4.4160896222469548E-2</v>
      </c>
      <c r="EK175" s="263">
        <f t="shared" ref="EK175:EK178" si="4708">EK157/DY157-1</f>
        <v>3.8597917503055523E-2</v>
      </c>
      <c r="EL175" s="263">
        <f t="shared" ref="EL175:EL178" si="4709">EL157/DZ157-1</f>
        <v>5.0268591850533451E-2</v>
      </c>
      <c r="EM175" s="263">
        <f t="shared" ref="EM175:EM178" si="4710">EM157/EA157-1</f>
        <v>5.0828880664683718E-2</v>
      </c>
      <c r="EN175" s="263">
        <f t="shared" ref="EN175:EN178" si="4711">EN157/EB157-1</f>
        <v>5.3643291930910886E-2</v>
      </c>
      <c r="EO175" s="263">
        <f t="shared" ref="EO175:EO178" si="4712">EO157/EC157-1</f>
        <v>4.9451834830152475E-2</v>
      </c>
      <c r="EP175" s="263">
        <f t="shared" ref="EP175:EP178" si="4713">EP157/ED157-1</f>
        <v>3.8840805778346699E-2</v>
      </c>
      <c r="EQ175" s="263">
        <f t="shared" ref="EQ175:EQ178" si="4714">EQ157/EE157-1</f>
        <v>4.77136914215186E-2</v>
      </c>
      <c r="ER175" s="263">
        <f t="shared" ref="ER175:ER178" si="4715">ER157/EF157-1</f>
        <v>3.9754665959726543E-2</v>
      </c>
      <c r="ES175" s="263">
        <f t="shared" ref="ES175:ES178" si="4716">ES157/EG157-1</f>
        <v>6.0289629738654149E-2</v>
      </c>
      <c r="ET175" s="263">
        <f t="shared" ref="ET175:ET178" si="4717">ET157/EH157-1</f>
        <v>4.2586579937436309E-2</v>
      </c>
      <c r="EU175" s="263">
        <f t="shared" ref="EU175:EU178" si="4718">EU157/EI157-1</f>
        <v>5.0560470984992056E-2</v>
      </c>
      <c r="EV175" s="263">
        <f t="shared" ref="EV175:EV178" si="4719">EV157/EJ157-1</f>
        <v>5.6198726388253961E-2</v>
      </c>
      <c r="EW175" s="263">
        <f t="shared" ref="EW175:EW178" si="4720">EW157/EK157-1</f>
        <v>6.2386430266603732E-2</v>
      </c>
      <c r="EX175" s="263">
        <f t="shared" ref="EX175:EX178" si="4721">EX157/EL157-1</f>
        <v>5.8849121449036534E-2</v>
      </c>
      <c r="EY175" s="263">
        <f t="shared" ref="EY175:EY178" si="4722">EY157/EM157-1</f>
        <v>5.2586778118483002E-2</v>
      </c>
      <c r="EZ175" s="263">
        <f t="shared" ref="EZ175:EZ178" si="4723">EZ157/EN157-1</f>
        <v>5.3861015838726933E-2</v>
      </c>
      <c r="FA175" s="263">
        <f t="shared" ref="FA175:FA178" si="4724">FA157/EO157-1</f>
        <v>5.9618386785032396E-2</v>
      </c>
      <c r="FB175" s="263">
        <f t="shared" ref="FB175:FB178" si="4725">FB157/EP157-1</f>
        <v>5.9776341605677796E-2</v>
      </c>
      <c r="FC175" s="263">
        <f t="shared" ref="FC175:FC178" si="4726">FC157/EQ157-1</f>
        <v>5.4302236510554547E-2</v>
      </c>
      <c r="FD175" s="263">
        <f t="shared" ref="FD175:FD178" si="4727">FD157/ER157-1</f>
        <v>5.7863622101691714E-2</v>
      </c>
      <c r="FE175" s="263">
        <f t="shared" ref="FE175:FE178" si="4728">FE157/ES157-1</f>
        <v>4.1919263402666829E-2</v>
      </c>
      <c r="FF175" s="263">
        <f t="shared" ref="FF175:FF178" si="4729">FF157/ET157-1</f>
        <v>5.8741977561621139E-2</v>
      </c>
      <c r="FG175" s="263">
        <f t="shared" ref="FG175:FG178" si="4730">FG157/EU157-1</f>
        <v>5.0560360532836857E-2</v>
      </c>
      <c r="FH175" s="263">
        <f t="shared" ref="FH175:FH178" si="4731">FH157/EV157-1</f>
        <v>4.9366565757091641E-2</v>
      </c>
      <c r="FI175" s="263">
        <f t="shared" ref="FI175:FI178" si="4732">FI157/EW157-1</f>
        <v>3.8069214193956924E-2</v>
      </c>
      <c r="FJ175" s="263">
        <f t="shared" ref="FJ175:FJ178" si="4733">FJ157/EX157-1</f>
        <v>2.950679719070104E-2</v>
      </c>
      <c r="FK175" s="263">
        <f t="shared" ref="FK175:FK178" si="4734">FK157/EY157-1</f>
        <v>1.9079378927946422E-2</v>
      </c>
      <c r="FL175" s="263">
        <f t="shared" ref="FL175:FL178" si="4735">FL157/EZ157-1</f>
        <v>1.2806100952922783E-2</v>
      </c>
      <c r="FM175" s="263">
        <f t="shared" ref="FM175:FM178" si="4736">FM157/FA157-1</f>
        <v>-1.6990334230644111E-2</v>
      </c>
      <c r="FN175" s="263">
        <f t="shared" ref="FN175:FN178" si="4737">FN157/FB157-1</f>
        <v>-1.3432112710749844E-2</v>
      </c>
      <c r="FO175" s="263">
        <f t="shared" ref="FO175:FO178" si="4738">FO157/FC157-1</f>
        <v>-2.2455193254042105E-2</v>
      </c>
      <c r="FP175" s="263">
        <f t="shared" ref="FP175:FP178" si="4739">FP157/FD157-1</f>
        <v>-3.1008200619064397E-2</v>
      </c>
      <c r="FQ175" s="263">
        <f t="shared" ref="FQ175:FQ178" si="4740">FQ157/FE157-1</f>
        <v>-3.7706732618587147E-2</v>
      </c>
      <c r="FR175" s="263">
        <f t="shared" ref="FR175:FR178" si="4741">FR157/FF157-1</f>
        <v>-5.5607853842992605E-2</v>
      </c>
      <c r="FS175" s="263">
        <f t="shared" ref="FS175:FS178" si="4742">FS157/FG157-1</f>
        <v>-6.6852959729404526E-2</v>
      </c>
      <c r="FT175" s="263">
        <f t="shared" ref="FT175:FT178" si="4743">FT157/FH157-1</f>
        <v>-8.7227660967820309E-2</v>
      </c>
      <c r="FU175" s="263">
        <f t="shared" ref="FU175:FU178" si="4744">FU157/FI157-1</f>
        <v>-8.0410047374765425E-2</v>
      </c>
      <c r="FV175" s="263">
        <f t="shared" ref="FV175:FV178" si="4745">FV157/FJ157-1</f>
        <v>-8.5182047534354322E-2</v>
      </c>
      <c r="FW175" s="263">
        <f t="shared" ref="FW175:FW178" si="4746">FW157/FK157-1</f>
        <v>-7.9137029441265661E-2</v>
      </c>
      <c r="FX175" s="263">
        <f t="shared" ref="FX175:FX178" si="4747">FX157/FL157-1</f>
        <v>-7.8611255553006409E-2</v>
      </c>
      <c r="FY175" s="263">
        <f t="shared" ref="FY175:FY178" si="4748">FY157/FM157-1</f>
        <v>-5.9007218142473783E-2</v>
      </c>
      <c r="FZ175" s="263">
        <f t="shared" ref="FZ175:FZ178" si="4749">FZ157/FN157-1</f>
        <v>-7.3791997374524909E-2</v>
      </c>
      <c r="GA175" s="263">
        <f t="shared" ref="GA175:GE178" si="4750">GA157/FO157-1</f>
        <v>-7.6463617481693724E-2</v>
      </c>
      <c r="GB175" s="263">
        <f t="shared" si="4750"/>
        <v>-7.844339414926238E-2</v>
      </c>
      <c r="GC175" s="263">
        <f t="shared" si="4750"/>
        <v>-8.6065059934082866E-2</v>
      </c>
      <c r="GD175" s="263">
        <f t="shared" si="4750"/>
        <v>-0.11637413471303804</v>
      </c>
      <c r="GE175" s="263">
        <f t="shared" si="4750"/>
        <v>-0.14845808472737976</v>
      </c>
      <c r="GF175" s="263">
        <f t="shared" ref="GF175:GF178" si="4751">GF157/FT157-1</f>
        <v>-0.17540949266545458</v>
      </c>
      <c r="GG175" s="263">
        <f t="shared" ref="GG175:GG178" si="4752">GG157/FU157-1</f>
        <v>-0.21566459107891256</v>
      </c>
      <c r="GH175" s="263">
        <f t="shared" ref="GH175:GH178" si="4753">GH157/FV157-1</f>
        <v>-0.17273029618649083</v>
      </c>
      <c r="GI175" s="263">
        <f t="shared" ref="GI175:GI178" si="4754">GI157/FW157-1</f>
        <v>-0.17848320862294187</v>
      </c>
      <c r="GJ175" s="263">
        <f t="shared" ref="GJ175:GJ178" si="4755">GJ157/FX157-1</f>
        <v>-0.18388267799836533</v>
      </c>
      <c r="GK175" s="263">
        <f t="shared" ref="GK175:GK178" si="4756">GK157/FY157-1</f>
        <v>-0.1866114707877562</v>
      </c>
      <c r="GL175" s="263">
        <f t="shared" ref="GL175:GL178" si="4757">GL157/FZ157-1</f>
        <v>-0.17341755786599211</v>
      </c>
      <c r="GM175" s="263">
        <f t="shared" ref="GM175:GM178" si="4758">GM157/GA157-1</f>
        <v>-0.17481991189627144</v>
      </c>
    </row>
    <row r="176" spans="1:195" s="12" customFormat="1" ht="15">
      <c r="A176" s="247" t="s">
        <v>43</v>
      </c>
      <c r="B176" s="263"/>
      <c r="C176" s="263"/>
      <c r="D176" s="263"/>
      <c r="E176" s="263"/>
      <c r="F176" s="263"/>
      <c r="G176" s="263"/>
      <c r="H176" s="263"/>
      <c r="I176" s="263"/>
      <c r="J176" s="263"/>
      <c r="K176" s="263"/>
      <c r="L176" s="263"/>
      <c r="M176" s="263"/>
      <c r="N176" s="263"/>
      <c r="O176" s="263"/>
      <c r="P176" s="263"/>
      <c r="Q176" s="263"/>
      <c r="R176" s="263"/>
      <c r="S176" s="263"/>
      <c r="T176" s="263"/>
      <c r="U176" s="263"/>
      <c r="V176" s="263"/>
      <c r="W176" s="263"/>
      <c r="X176" s="263"/>
      <c r="Y176" s="263"/>
      <c r="Z176" s="263">
        <f>Z158/N158-1</f>
        <v>2.5836898010435316E-2</v>
      </c>
      <c r="AA176" s="263">
        <f t="shared" si="4594"/>
        <v>4.5019323270305112E-2</v>
      </c>
      <c r="AB176" s="263">
        <f t="shared" si="4595"/>
        <v>4.8936820867227393E-2</v>
      </c>
      <c r="AC176" s="263">
        <f t="shared" si="4596"/>
        <v>4.0132807249234848E-2</v>
      </c>
      <c r="AD176" s="263">
        <f t="shared" si="4597"/>
        <v>1.0172667580172101E-2</v>
      </c>
      <c r="AE176" s="263">
        <f t="shared" si="4598"/>
        <v>1.2545219881034519E-2</v>
      </c>
      <c r="AF176" s="263">
        <f t="shared" si="4599"/>
        <v>-1.3769429164526059E-2</v>
      </c>
      <c r="AG176" s="263">
        <f t="shared" si="4600"/>
        <v>-1.369782307500611E-2</v>
      </c>
      <c r="AH176" s="263">
        <f t="shared" si="4601"/>
        <v>-3.2829808068941868E-2</v>
      </c>
      <c r="AI176" s="263">
        <f t="shared" si="4602"/>
        <v>-3.4255172810505274E-2</v>
      </c>
      <c r="AJ176" s="263">
        <f t="shared" si="4603"/>
        <v>-1.1087109089238045E-2</v>
      </c>
      <c r="AK176" s="263">
        <f t="shared" si="4604"/>
        <v>-1.7603546006908166E-2</v>
      </c>
      <c r="AL176" s="263">
        <f t="shared" si="4605"/>
        <v>-3.5046215270942094E-2</v>
      </c>
      <c r="AM176" s="263">
        <f t="shared" si="4606"/>
        <v>-5.597444663398865E-2</v>
      </c>
      <c r="AN176" s="263">
        <f t="shared" si="4607"/>
        <v>-5.1543733951001647E-2</v>
      </c>
      <c r="AO176" s="263">
        <f t="shared" si="4608"/>
        <v>-4.8322975159268977E-2</v>
      </c>
      <c r="AP176" s="263">
        <f t="shared" si="4609"/>
        <v>-3.6163782865517802E-2</v>
      </c>
      <c r="AQ176" s="263">
        <f t="shared" si="4610"/>
        <v>-3.4423507409402809E-2</v>
      </c>
      <c r="AR176" s="263">
        <f t="shared" si="4611"/>
        <v>-9.4542616688815251E-3</v>
      </c>
      <c r="AS176" s="263">
        <f t="shared" si="4612"/>
        <v>-7.817850630865153E-3</v>
      </c>
      <c r="AT176" s="263">
        <f t="shared" si="4613"/>
        <v>-1.2343175916288529E-2</v>
      </c>
      <c r="AU176" s="263">
        <f t="shared" si="4614"/>
        <v>-1.9706470677696486E-2</v>
      </c>
      <c r="AV176" s="263">
        <f t="shared" si="4615"/>
        <v>-4.6406740402591629E-2</v>
      </c>
      <c r="AW176" s="263">
        <f t="shared" si="4616"/>
        <v>-6.428516871061174E-2</v>
      </c>
      <c r="AX176" s="263">
        <f t="shared" si="4617"/>
        <v>-5.4785644157558933E-2</v>
      </c>
      <c r="AY176" s="263">
        <f t="shared" si="4618"/>
        <v>-4.1682061550056382E-2</v>
      </c>
      <c r="AZ176" s="263">
        <f t="shared" si="4619"/>
        <v>-6.6174790190157151E-2</v>
      </c>
      <c r="BA176" s="263">
        <f t="shared" si="4620"/>
        <v>-7.0195144288892175E-2</v>
      </c>
      <c r="BB176" s="263">
        <f t="shared" si="4621"/>
        <v>-7.4288592019993049E-2</v>
      </c>
      <c r="BC176" s="263">
        <f t="shared" si="4622"/>
        <v>-7.9368583562750894E-2</v>
      </c>
      <c r="BD176" s="263">
        <f t="shared" si="4623"/>
        <v>-9.0318373688227149E-2</v>
      </c>
      <c r="BE176" s="263">
        <f t="shared" si="4624"/>
        <v>-9.4140484090295073E-2</v>
      </c>
      <c r="BF176" s="263">
        <f t="shared" si="4625"/>
        <v>-0.10772235491233906</v>
      </c>
      <c r="BG176" s="263">
        <f t="shared" si="4626"/>
        <v>-0.10423673104684905</v>
      </c>
      <c r="BH176" s="263">
        <f t="shared" si="4627"/>
        <v>-9.123477718138695E-2</v>
      </c>
      <c r="BI176" s="263">
        <f t="shared" si="4628"/>
        <v>-6.1338622299756618E-2</v>
      </c>
      <c r="BJ176" s="263">
        <f t="shared" si="4629"/>
        <v>-6.5546192212981191E-2</v>
      </c>
      <c r="BK176" s="263">
        <f t="shared" si="4630"/>
        <v>-6.6705551626218051E-2</v>
      </c>
      <c r="BL176" s="263">
        <f t="shared" si="4631"/>
        <v>-5.5826773163415222E-2</v>
      </c>
      <c r="BM176" s="263">
        <f t="shared" si="4632"/>
        <v>-4.5024466204577229E-2</v>
      </c>
      <c r="BN176" s="263">
        <f t="shared" si="4633"/>
        <v>-4.034885538642341E-2</v>
      </c>
      <c r="BO176" s="263">
        <f t="shared" si="4634"/>
        <v>-2.8862616977290423E-2</v>
      </c>
      <c r="BP176" s="263">
        <f t="shared" si="4635"/>
        <v>-1.7441871543519727E-2</v>
      </c>
      <c r="BQ176" s="263">
        <f t="shared" si="4636"/>
        <v>-6.200760241054426E-3</v>
      </c>
      <c r="BR176" s="263">
        <f t="shared" si="4637"/>
        <v>2.4142725362163331E-2</v>
      </c>
      <c r="BS176" s="263">
        <f t="shared" si="4638"/>
        <v>3.0391836017823248E-2</v>
      </c>
      <c r="BT176" s="263">
        <f t="shared" si="4639"/>
        <v>3.0658699467954076E-2</v>
      </c>
      <c r="BU176" s="263">
        <f t="shared" si="4640"/>
        <v>2.1130633529053089E-2</v>
      </c>
      <c r="BV176" s="263">
        <f t="shared" si="4641"/>
        <v>2.9911388673477202E-2</v>
      </c>
      <c r="BW176" s="263">
        <f t="shared" si="4642"/>
        <v>2.3772231358971441E-2</v>
      </c>
      <c r="BX176" s="263">
        <f t="shared" si="4643"/>
        <v>3.954635445214616E-2</v>
      </c>
      <c r="BY176" s="263">
        <f t="shared" si="4644"/>
        <v>3.7905860598296703E-2</v>
      </c>
      <c r="BZ176" s="263">
        <f t="shared" si="4645"/>
        <v>4.4997334369230035E-2</v>
      </c>
      <c r="CA176" s="263">
        <f t="shared" si="4646"/>
        <v>4.2261135432621666E-2</v>
      </c>
      <c r="CB176" s="263">
        <f t="shared" si="4647"/>
        <v>4.5471526838884335E-2</v>
      </c>
      <c r="CC176" s="263">
        <f t="shared" si="4648"/>
        <v>3.5348425860661337E-2</v>
      </c>
      <c r="CD176" s="263">
        <f t="shared" si="4649"/>
        <v>3.169277026959727E-2</v>
      </c>
      <c r="CE176" s="263">
        <f t="shared" si="4650"/>
        <v>3.83684091350045E-2</v>
      </c>
      <c r="CF176" s="263">
        <f t="shared" si="4651"/>
        <v>4.0581153678833859E-2</v>
      </c>
      <c r="CG176" s="263">
        <f t="shared" si="4652"/>
        <v>3.8479669646111603E-2</v>
      </c>
      <c r="CH176" s="263">
        <f t="shared" si="4653"/>
        <v>2.6086302873315148E-2</v>
      </c>
      <c r="CI176" s="263">
        <f t="shared" si="4654"/>
        <v>4.0369416159152793E-2</v>
      </c>
      <c r="CJ176" s="263">
        <f t="shared" si="4655"/>
        <v>2.1924507580258989E-2</v>
      </c>
      <c r="CK176" s="263">
        <f t="shared" si="4656"/>
        <v>1.568242399104669E-2</v>
      </c>
      <c r="CL176" s="263">
        <f t="shared" si="4657"/>
        <v>2.1923105380010632E-3</v>
      </c>
      <c r="CM176" s="263">
        <f t="shared" si="4658"/>
        <v>-1.0365446727696348E-2</v>
      </c>
      <c r="CN176" s="263">
        <f t="shared" si="4659"/>
        <v>-3.9374930893474547E-2</v>
      </c>
      <c r="CO176" s="263">
        <f t="shared" si="4660"/>
        <v>-5.8658617105433519E-2</v>
      </c>
      <c r="CP176" s="263">
        <f t="shared" si="4661"/>
        <v>-6.4943224378460229E-2</v>
      </c>
      <c r="CQ176" s="263">
        <f t="shared" si="4662"/>
        <v>-9.224522190810247E-2</v>
      </c>
      <c r="CR176" s="263">
        <f t="shared" si="4663"/>
        <v>-9.9859520266223245E-2</v>
      </c>
      <c r="CS176" s="263">
        <f t="shared" si="4664"/>
        <v>-9.7094120736857858E-2</v>
      </c>
      <c r="CT176" s="263">
        <f t="shared" si="4665"/>
        <v>-8.2262230325662267E-2</v>
      </c>
      <c r="CU176" s="263">
        <f t="shared" si="4666"/>
        <v>-8.877181155495939E-2</v>
      </c>
      <c r="CV176" s="263">
        <f t="shared" si="4667"/>
        <v>-8.7594992314463438E-2</v>
      </c>
      <c r="CW176" s="263">
        <f t="shared" si="4668"/>
        <v>-8.4615001286517333E-2</v>
      </c>
      <c r="CX176" s="263">
        <f t="shared" si="4669"/>
        <v>-8.2471584437532663E-2</v>
      </c>
      <c r="CY176" s="263">
        <f t="shared" si="4670"/>
        <v>-7.6257824017841425E-2</v>
      </c>
      <c r="CZ176" s="263">
        <f t="shared" si="4671"/>
        <v>-3.707311126943158E-2</v>
      </c>
      <c r="DA176" s="263">
        <f t="shared" si="4672"/>
        <v>1.2744914710758337E-2</v>
      </c>
      <c r="DB176" s="263">
        <f t="shared" si="4673"/>
        <v>1.479571841257532E-2</v>
      </c>
      <c r="DC176" s="263">
        <f t="shared" si="4674"/>
        <v>5.4514189237006017E-2</v>
      </c>
      <c r="DD176" s="263">
        <f t="shared" si="4675"/>
        <v>6.5684241475332694E-2</v>
      </c>
      <c r="DE176" s="263">
        <f t="shared" si="4676"/>
        <v>6.2171716452721126E-2</v>
      </c>
      <c r="DF176" s="263">
        <f t="shared" si="4677"/>
        <v>5.6093824565206729E-2</v>
      </c>
      <c r="DG176" s="263">
        <f t="shared" si="4678"/>
        <v>5.819152123681115E-2</v>
      </c>
      <c r="DH176" s="263">
        <f t="shared" si="4679"/>
        <v>6.5736552162140471E-2</v>
      </c>
      <c r="DI176" s="263">
        <f t="shared" si="4680"/>
        <v>5.4320128347552066E-2</v>
      </c>
      <c r="DJ176" s="263">
        <f t="shared" si="4681"/>
        <v>6.5403024410936261E-2</v>
      </c>
      <c r="DK176" s="263">
        <f t="shared" si="4682"/>
        <v>7.4274209527522617E-2</v>
      </c>
      <c r="DL176" s="263">
        <f t="shared" si="4683"/>
        <v>4.1919226030621592E-2</v>
      </c>
      <c r="DM176" s="263">
        <f t="shared" si="4684"/>
        <v>3.2358964070794638E-2</v>
      </c>
      <c r="DN176" s="263">
        <f t="shared" si="4685"/>
        <v>3.9140093857270797E-2</v>
      </c>
      <c r="DO176" s="263">
        <f t="shared" si="4686"/>
        <v>2.4367293685643832E-2</v>
      </c>
      <c r="DP176" s="263">
        <f t="shared" si="4687"/>
        <v>2.1996774130520258E-2</v>
      </c>
      <c r="DQ176" s="263">
        <f t="shared" si="4688"/>
        <v>1.7999689538782171E-2</v>
      </c>
      <c r="DR176" s="263">
        <f t="shared" si="4689"/>
        <v>1.1936137547930992E-2</v>
      </c>
      <c r="DS176" s="263">
        <f t="shared" si="4690"/>
        <v>3.2336986536531942E-3</v>
      </c>
      <c r="DT176" s="263">
        <f t="shared" si="4691"/>
        <v>-3.3641306352958367E-3</v>
      </c>
      <c r="DU176" s="263">
        <f t="shared" si="4692"/>
        <v>1.0612797906531801E-2</v>
      </c>
      <c r="DV176" s="263">
        <f t="shared" si="4693"/>
        <v>4.0308479969879407E-3</v>
      </c>
      <c r="DW176" s="263">
        <f t="shared" si="4694"/>
        <v>-4.8463244226133462E-3</v>
      </c>
      <c r="DX176" s="263">
        <f t="shared" si="4695"/>
        <v>3.808672610909003E-3</v>
      </c>
      <c r="DY176" s="263">
        <f t="shared" si="4696"/>
        <v>-2.9879708431133745E-2</v>
      </c>
      <c r="DZ176" s="263">
        <f t="shared" si="4697"/>
        <v>-3.7200334480797181E-2</v>
      </c>
      <c r="EA176" s="263">
        <f t="shared" si="4698"/>
        <v>-4.4018413621732755E-2</v>
      </c>
      <c r="EB176" s="263">
        <f t="shared" si="4699"/>
        <v>-4.7759457674760974E-2</v>
      </c>
      <c r="EC176" s="263">
        <f t="shared" si="4700"/>
        <v>-4.6299352614870726E-2</v>
      </c>
      <c r="ED176" s="263">
        <f t="shared" si="4701"/>
        <v>-4.7985347122105892E-2</v>
      </c>
      <c r="EE176" s="263">
        <f t="shared" si="4702"/>
        <v>-4.612838377608508E-2</v>
      </c>
      <c r="EF176" s="263">
        <f t="shared" si="4703"/>
        <v>-2.2717820503724506E-2</v>
      </c>
      <c r="EG176" s="263">
        <f t="shared" si="4704"/>
        <v>-3.1326911599028007E-2</v>
      </c>
      <c r="EH176" s="263">
        <f t="shared" si="4705"/>
        <v>-2.6142513030378178E-2</v>
      </c>
      <c r="EI176" s="263">
        <f t="shared" si="4706"/>
        <v>-2.1925776557795817E-2</v>
      </c>
      <c r="EJ176" s="263">
        <f t="shared" si="4707"/>
        <v>-2.9009238696838691E-2</v>
      </c>
      <c r="EK176" s="263">
        <f t="shared" si="4708"/>
        <v>-1.6249602779220718E-2</v>
      </c>
      <c r="EL176" s="263">
        <f t="shared" si="4709"/>
        <v>-1.4970675374955E-2</v>
      </c>
      <c r="EM176" s="263">
        <f t="shared" si="4710"/>
        <v>-8.8148772703974254E-3</v>
      </c>
      <c r="EN176" s="263">
        <f t="shared" si="4711"/>
        <v>-7.9003967044766199E-3</v>
      </c>
      <c r="EO176" s="263">
        <f t="shared" si="4712"/>
        <v>5.1232288480917987E-4</v>
      </c>
      <c r="EP176" s="263">
        <f t="shared" si="4713"/>
        <v>1.7986816516266435E-2</v>
      </c>
      <c r="EQ176" s="263">
        <f t="shared" si="4714"/>
        <v>3.1329571741247841E-2</v>
      </c>
      <c r="ER176" s="263">
        <f t="shared" si="4715"/>
        <v>-3.4151770892795197E-3</v>
      </c>
      <c r="ES176" s="263">
        <f t="shared" si="4716"/>
        <v>8.601405995681155E-3</v>
      </c>
      <c r="ET176" s="263">
        <f t="shared" si="4717"/>
        <v>4.0892128213685375E-3</v>
      </c>
      <c r="EU176" s="263">
        <f t="shared" si="4718"/>
        <v>7.2159154733579811E-3</v>
      </c>
      <c r="EV176" s="263">
        <f t="shared" si="4719"/>
        <v>2.5277725656581929E-2</v>
      </c>
      <c r="EW176" s="263">
        <f t="shared" si="4720"/>
        <v>3.6156152546231723E-2</v>
      </c>
      <c r="EX176" s="263">
        <f t="shared" si="4721"/>
        <v>3.7872033501158864E-2</v>
      </c>
      <c r="EY176" s="263">
        <f t="shared" si="4722"/>
        <v>3.4501364882966623E-2</v>
      </c>
      <c r="EZ176" s="263">
        <f t="shared" si="4723"/>
        <v>3.2872759662782025E-2</v>
      </c>
      <c r="FA176" s="263">
        <f t="shared" si="4724"/>
        <v>3.0100996876956554E-2</v>
      </c>
      <c r="FB176" s="263">
        <f t="shared" si="4725"/>
        <v>2.0542145893042596E-2</v>
      </c>
      <c r="FC176" s="263">
        <f t="shared" si="4726"/>
        <v>1.0598104367973704E-3</v>
      </c>
      <c r="FD176" s="263">
        <f t="shared" si="4727"/>
        <v>1.4842601011765932E-2</v>
      </c>
      <c r="FE176" s="263">
        <f t="shared" si="4728"/>
        <v>3.9604960196344408E-3</v>
      </c>
      <c r="FF176" s="263">
        <f t="shared" si="4729"/>
        <v>4.166822894228428E-3</v>
      </c>
      <c r="FG176" s="263">
        <f t="shared" si="4730"/>
        <v>-1.475959902819346E-3</v>
      </c>
      <c r="FH176" s="263">
        <f t="shared" si="4731"/>
        <v>-1.3142839784324956E-2</v>
      </c>
      <c r="FI176" s="263">
        <f t="shared" si="4732"/>
        <v>-1.8674319068418876E-2</v>
      </c>
      <c r="FJ176" s="263">
        <f t="shared" si="4733"/>
        <v>-2.3324442070176588E-2</v>
      </c>
      <c r="FK176" s="263">
        <f t="shared" si="4734"/>
        <v>-2.1224872879825551E-2</v>
      </c>
      <c r="FL176" s="263">
        <f t="shared" si="4735"/>
        <v>-2.1745628736725142E-2</v>
      </c>
      <c r="FM176" s="263">
        <f t="shared" si="4736"/>
        <v>-3.0242195501345437E-2</v>
      </c>
      <c r="FN176" s="263">
        <f t="shared" si="4737"/>
        <v>-3.5263056350771649E-2</v>
      </c>
      <c r="FO176" s="263">
        <f t="shared" si="4738"/>
        <v>-1.574788576505437E-2</v>
      </c>
      <c r="FP176" s="263">
        <f t="shared" si="4739"/>
        <v>-1.3253838422052744E-2</v>
      </c>
      <c r="FQ176" s="263">
        <f t="shared" si="4740"/>
        <v>-6.7489673030358688E-3</v>
      </c>
      <c r="FR176" s="263">
        <f t="shared" si="4741"/>
        <v>-2.366969936553609E-3</v>
      </c>
      <c r="FS176" s="263">
        <f t="shared" si="4742"/>
        <v>-1.3075044080923526E-3</v>
      </c>
      <c r="FT176" s="263">
        <f t="shared" si="4743"/>
        <v>7.0511033049185379E-3</v>
      </c>
      <c r="FU176" s="263">
        <f t="shared" si="4744"/>
        <v>5.4113596931126828E-3</v>
      </c>
      <c r="FV176" s="263">
        <f t="shared" si="4745"/>
        <v>1.1730092406595505E-2</v>
      </c>
      <c r="FW176" s="263">
        <f t="shared" si="4746"/>
        <v>1.2656843005047325E-2</v>
      </c>
      <c r="FX176" s="263">
        <f t="shared" si="4747"/>
        <v>2.6234677608345303E-2</v>
      </c>
      <c r="FY176" s="263">
        <f t="shared" si="4748"/>
        <v>4.1141245280760019E-2</v>
      </c>
      <c r="FZ176" s="263">
        <f t="shared" si="4749"/>
        <v>4.7052505940267997E-2</v>
      </c>
      <c r="GA176" s="263">
        <f t="shared" si="4750"/>
        <v>3.3198130269679105E-2</v>
      </c>
      <c r="GB176" s="263">
        <f t="shared" si="4750"/>
        <v>3.334762767204924E-2</v>
      </c>
      <c r="GC176" s="263">
        <f t="shared" si="4750"/>
        <v>3.0631049358879947E-2</v>
      </c>
      <c r="GD176" s="263">
        <f t="shared" si="4750"/>
        <v>-1.8985917806255581E-2</v>
      </c>
      <c r="GE176" s="263">
        <f t="shared" si="4750"/>
        <v>-3.6844975105832067E-2</v>
      </c>
      <c r="GF176" s="263">
        <f t="shared" si="4751"/>
        <v>-6.4375135342498946E-2</v>
      </c>
      <c r="GG176" s="263">
        <f t="shared" si="4752"/>
        <v>-7.9389254099017315E-2</v>
      </c>
      <c r="GH176" s="263">
        <f t="shared" si="4753"/>
        <v>-0.10081246612432893</v>
      </c>
      <c r="GI176" s="263">
        <f t="shared" si="4754"/>
        <v>-0.10450486149645588</v>
      </c>
      <c r="GJ176" s="263">
        <f t="shared" si="4755"/>
        <v>-0.11572924501965409</v>
      </c>
      <c r="GK176" s="263">
        <f t="shared" si="4756"/>
        <v>-0.14251975163781994</v>
      </c>
      <c r="GL176" s="263">
        <f t="shared" si="4757"/>
        <v>-0.15535180222725853</v>
      </c>
      <c r="GM176" s="263">
        <f t="shared" si="4758"/>
        <v>-0.17195481241023725</v>
      </c>
    </row>
    <row r="177" spans="1:195" s="12" customFormat="1" ht="15">
      <c r="A177" s="247" t="s">
        <v>45</v>
      </c>
      <c r="B177" s="263"/>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f>Z159/N159-1</f>
        <v>2.4300888713080671E-2</v>
      </c>
      <c r="AA177" s="263">
        <f t="shared" si="4594"/>
        <v>3.75962701144128E-3</v>
      </c>
      <c r="AB177" s="263">
        <f t="shared" si="4595"/>
        <v>8.4816143302595126E-3</v>
      </c>
      <c r="AC177" s="263">
        <f t="shared" si="4596"/>
        <v>6.8784288546068773E-3</v>
      </c>
      <c r="AD177" s="263">
        <f t="shared" si="4597"/>
        <v>1.4569990882393746E-2</v>
      </c>
      <c r="AE177" s="263">
        <f t="shared" si="4598"/>
        <v>5.336032703173732E-4</v>
      </c>
      <c r="AF177" s="263">
        <f t="shared" si="4599"/>
        <v>8.7115407186255656E-3</v>
      </c>
      <c r="AG177" s="263">
        <f t="shared" si="4600"/>
        <v>1.0240260979705429E-2</v>
      </c>
      <c r="AH177" s="263">
        <f t="shared" si="4601"/>
        <v>7.7665354928342367E-3</v>
      </c>
      <c r="AI177" s="263">
        <f t="shared" si="4602"/>
        <v>-4.8209616246708276E-4</v>
      </c>
      <c r="AJ177" s="263">
        <f t="shared" si="4603"/>
        <v>8.5180105081872348E-4</v>
      </c>
      <c r="AK177" s="263">
        <f t="shared" si="4604"/>
        <v>-6.8435007926415103E-4</v>
      </c>
      <c r="AL177" s="263">
        <f t="shared" si="4605"/>
        <v>3.9759781310322317E-4</v>
      </c>
      <c r="AM177" s="263">
        <f t="shared" si="4606"/>
        <v>1.318777759796963E-2</v>
      </c>
      <c r="AN177" s="263">
        <f t="shared" si="4607"/>
        <v>-2.9421611265508796E-3</v>
      </c>
      <c r="AO177" s="263">
        <f t="shared" si="4608"/>
        <v>-3.4391853696417174E-3</v>
      </c>
      <c r="AP177" s="263">
        <f t="shared" si="4609"/>
        <v>-6.6368438268308294E-3</v>
      </c>
      <c r="AQ177" s="263">
        <f t="shared" si="4610"/>
        <v>-4.078180663763864E-3</v>
      </c>
      <c r="AR177" s="263">
        <f t="shared" si="4611"/>
        <v>-8.0385572920412818E-3</v>
      </c>
      <c r="AS177" s="263">
        <f t="shared" si="4612"/>
        <v>-2.2942127020501357E-2</v>
      </c>
      <c r="AT177" s="263">
        <f t="shared" si="4613"/>
        <v>-2.8771203850064264E-2</v>
      </c>
      <c r="AU177" s="263">
        <f t="shared" si="4614"/>
        <v>-2.8941539574356523E-2</v>
      </c>
      <c r="AV177" s="263">
        <f t="shared" si="4615"/>
        <v>-3.66497284577324E-2</v>
      </c>
      <c r="AW177" s="263">
        <f t="shared" si="4616"/>
        <v>-4.2263346342058195E-2</v>
      </c>
      <c r="AX177" s="263">
        <f t="shared" si="4617"/>
        <v>-6.0697613987803489E-2</v>
      </c>
      <c r="AY177" s="263">
        <f t="shared" si="4618"/>
        <v>-8.4286689829239814E-2</v>
      </c>
      <c r="AZ177" s="263">
        <f t="shared" si="4619"/>
        <v>-9.8725081125163205E-2</v>
      </c>
      <c r="BA177" s="263">
        <f t="shared" si="4620"/>
        <v>-0.12116295649195774</v>
      </c>
      <c r="BB177" s="263">
        <f t="shared" si="4621"/>
        <v>-0.14818137201501558</v>
      </c>
      <c r="BC177" s="263">
        <f t="shared" si="4622"/>
        <v>-0.16480963873357768</v>
      </c>
      <c r="BD177" s="263">
        <f t="shared" si="4623"/>
        <v>-0.18973784640630054</v>
      </c>
      <c r="BE177" s="263">
        <f t="shared" si="4624"/>
        <v>-0.19548490572288024</v>
      </c>
      <c r="BF177" s="263">
        <f t="shared" si="4625"/>
        <v>-0.19359404666216162</v>
      </c>
      <c r="BG177" s="263">
        <f t="shared" si="4626"/>
        <v>-0.20251562690913461</v>
      </c>
      <c r="BH177" s="263">
        <f t="shared" si="4627"/>
        <v>-0.21260644778220361</v>
      </c>
      <c r="BI177" s="263">
        <f t="shared" si="4628"/>
        <v>-0.22807512000504448</v>
      </c>
      <c r="BJ177" s="263">
        <f t="shared" si="4629"/>
        <v>-0.22050307658714607</v>
      </c>
      <c r="BK177" s="263">
        <f t="shared" si="4630"/>
        <v>-0.19825687857330454</v>
      </c>
      <c r="BL177" s="263">
        <f t="shared" si="4631"/>
        <v>-0.18455194542922304</v>
      </c>
      <c r="BM177" s="263">
        <f t="shared" si="4632"/>
        <v>-0.16716426043020693</v>
      </c>
      <c r="BN177" s="263">
        <f t="shared" si="4633"/>
        <v>-0.14575434586813674</v>
      </c>
      <c r="BO177" s="263">
        <f t="shared" si="4634"/>
        <v>-0.13157248125454013</v>
      </c>
      <c r="BP177" s="263">
        <f t="shared" si="4635"/>
        <v>-9.7410298732464651E-2</v>
      </c>
      <c r="BQ177" s="263">
        <f t="shared" si="4636"/>
        <v>-7.314957296878577E-2</v>
      </c>
      <c r="BR177" s="263">
        <f t="shared" si="4637"/>
        <v>-6.6550640515987691E-2</v>
      </c>
      <c r="BS177" s="263">
        <f t="shared" si="4638"/>
        <v>-5.2556383986232746E-2</v>
      </c>
      <c r="BT177" s="263">
        <f t="shared" si="4639"/>
        <v>-3.8462288525675126E-2</v>
      </c>
      <c r="BU177" s="263">
        <f t="shared" si="4640"/>
        <v>-1.5059527214036916E-2</v>
      </c>
      <c r="BV177" s="263">
        <f t="shared" si="4641"/>
        <v>7.1202758060695537E-4</v>
      </c>
      <c r="BW177" s="263">
        <f t="shared" si="4642"/>
        <v>-6.8748662914256409E-3</v>
      </c>
      <c r="BX177" s="263">
        <f t="shared" si="4643"/>
        <v>-1.0468676317328174E-2</v>
      </c>
      <c r="BY177" s="263">
        <f t="shared" si="4644"/>
        <v>-1.2141937277584725E-2</v>
      </c>
      <c r="BZ177" s="263">
        <f t="shared" si="4645"/>
        <v>-1.2145741900279949E-2</v>
      </c>
      <c r="CA177" s="263">
        <f t="shared" si="4646"/>
        <v>-4.1641214873107124E-3</v>
      </c>
      <c r="CB177" s="263">
        <f t="shared" si="4647"/>
        <v>-1.1950926658992445E-2</v>
      </c>
      <c r="CC177" s="263">
        <f t="shared" si="4648"/>
        <v>-2.6435721463107908E-2</v>
      </c>
      <c r="CD177" s="263">
        <f t="shared" si="4649"/>
        <v>-2.7335808611199108E-2</v>
      </c>
      <c r="CE177" s="263">
        <f t="shared" si="4650"/>
        <v>-1.9666307972354358E-2</v>
      </c>
      <c r="CF177" s="263">
        <f t="shared" si="4651"/>
        <v>-1.5749870831124557E-2</v>
      </c>
      <c r="CG177" s="263">
        <f t="shared" si="4652"/>
        <v>-2.1800132692651686E-2</v>
      </c>
      <c r="CH177" s="263">
        <f t="shared" si="4653"/>
        <v>-3.4371487887043362E-2</v>
      </c>
      <c r="CI177" s="263">
        <f t="shared" si="4654"/>
        <v>-3.5430195001802445E-2</v>
      </c>
      <c r="CJ177" s="263">
        <f t="shared" si="4655"/>
        <v>-3.4133605400727629E-2</v>
      </c>
      <c r="CK177" s="263">
        <f t="shared" si="4656"/>
        <v>-3.6259249242548752E-2</v>
      </c>
      <c r="CL177" s="263">
        <f t="shared" si="4657"/>
        <v>-3.8223738662800932E-2</v>
      </c>
      <c r="CM177" s="263">
        <f t="shared" si="4658"/>
        <v>-5.2211656207916901E-2</v>
      </c>
      <c r="CN177" s="263">
        <f t="shared" si="4659"/>
        <v>-5.7405489924155284E-2</v>
      </c>
      <c r="CO177" s="263">
        <f t="shared" si="4660"/>
        <v>-6.4985725420732665E-2</v>
      </c>
      <c r="CP177" s="263">
        <f t="shared" si="4661"/>
        <v>-6.438001378670255E-2</v>
      </c>
      <c r="CQ177" s="263">
        <f t="shared" si="4662"/>
        <v>-8.6378040485685981E-2</v>
      </c>
      <c r="CR177" s="263">
        <f t="shared" si="4663"/>
        <v>-9.2521952846820299E-2</v>
      </c>
      <c r="CS177" s="263">
        <f t="shared" si="4664"/>
        <v>-9.3826698131624586E-2</v>
      </c>
      <c r="CT177" s="263">
        <f t="shared" si="4665"/>
        <v>-9.748881235660678E-2</v>
      </c>
      <c r="CU177" s="263">
        <f t="shared" si="4666"/>
        <v>-0.10223926260303107</v>
      </c>
      <c r="CV177" s="263">
        <f t="shared" si="4667"/>
        <v>-0.1050065802472433</v>
      </c>
      <c r="CW177" s="263">
        <f t="shared" si="4668"/>
        <v>-0.10241679117653402</v>
      </c>
      <c r="CX177" s="263">
        <f t="shared" si="4669"/>
        <v>-9.6649965107899694E-2</v>
      </c>
      <c r="CY177" s="263">
        <f t="shared" si="4670"/>
        <v>-9.2434523092763787E-2</v>
      </c>
      <c r="CZ177" s="263">
        <f t="shared" si="4671"/>
        <v>-9.4773864627498483E-2</v>
      </c>
      <c r="DA177" s="263">
        <f t="shared" si="4672"/>
        <v>-7.4724883002379006E-2</v>
      </c>
      <c r="DB177" s="263">
        <f t="shared" si="4673"/>
        <v>-8.3762470951198709E-2</v>
      </c>
      <c r="DC177" s="263">
        <f t="shared" si="4674"/>
        <v>-6.9966648836170098E-2</v>
      </c>
      <c r="DD177" s="263">
        <f t="shared" si="4675"/>
        <v>-6.2051680439101142E-2</v>
      </c>
      <c r="DE177" s="263">
        <f t="shared" si="4676"/>
        <v>-6.1718086027033436E-2</v>
      </c>
      <c r="DF177" s="263">
        <f t="shared" si="4677"/>
        <v>-4.8811139799045944E-2</v>
      </c>
      <c r="DG177" s="263">
        <f t="shared" si="4678"/>
        <v>-4.2539189258171239E-2</v>
      </c>
      <c r="DH177" s="263">
        <f t="shared" si="4679"/>
        <v>-3.8028235940364974E-2</v>
      </c>
      <c r="DI177" s="263">
        <f t="shared" si="4680"/>
        <v>-3.488890669779221E-2</v>
      </c>
      <c r="DJ177" s="263">
        <f t="shared" si="4681"/>
        <v>-3.8317693874170167E-2</v>
      </c>
      <c r="DK177" s="263">
        <f t="shared" si="4682"/>
        <v>-3.2943907413336415E-2</v>
      </c>
      <c r="DL177" s="263">
        <f t="shared" si="4683"/>
        <v>-2.967188196179138E-2</v>
      </c>
      <c r="DM177" s="263">
        <f t="shared" si="4684"/>
        <v>-4.5572889406222838E-2</v>
      </c>
      <c r="DN177" s="263">
        <f t="shared" si="4685"/>
        <v>-3.8240625009022922E-2</v>
      </c>
      <c r="DO177" s="263">
        <f t="shared" si="4686"/>
        <v>-3.667957256866361E-2</v>
      </c>
      <c r="DP177" s="263">
        <f t="shared" si="4687"/>
        <v>-3.7822842168773962E-2</v>
      </c>
      <c r="DQ177" s="263">
        <f t="shared" si="4688"/>
        <v>-1.7430174530884801E-2</v>
      </c>
      <c r="DR177" s="263">
        <f t="shared" si="4689"/>
        <v>-1.8523443756811364E-2</v>
      </c>
      <c r="DS177" s="263">
        <f t="shared" si="4690"/>
        <v>-1.5088522246672564E-2</v>
      </c>
      <c r="DT177" s="263">
        <f t="shared" si="4691"/>
        <v>-4.6914854673929529E-3</v>
      </c>
      <c r="DU177" s="263">
        <f t="shared" si="4692"/>
        <v>-3.5345849765044957E-3</v>
      </c>
      <c r="DV177" s="263">
        <f t="shared" si="4693"/>
        <v>-1.5262753635174597E-3</v>
      </c>
      <c r="DW177" s="263">
        <f t="shared" si="4694"/>
        <v>3.0579062070197338E-3</v>
      </c>
      <c r="DX177" s="263">
        <f t="shared" si="4695"/>
        <v>1.0821364523558197E-2</v>
      </c>
      <c r="DY177" s="263">
        <f t="shared" si="4696"/>
        <v>2.5691660284962614E-2</v>
      </c>
      <c r="DZ177" s="263">
        <f t="shared" si="4697"/>
        <v>3.0242598345769256E-2</v>
      </c>
      <c r="EA177" s="263">
        <f t="shared" si="4698"/>
        <v>3.2500847193746685E-2</v>
      </c>
      <c r="EB177" s="263">
        <f t="shared" si="4699"/>
        <v>2.9210798141164673E-2</v>
      </c>
      <c r="EC177" s="263">
        <f t="shared" si="4700"/>
        <v>4.7351899421566035E-3</v>
      </c>
      <c r="ED177" s="263">
        <f t="shared" si="4701"/>
        <v>2.9630860654297209E-3</v>
      </c>
      <c r="EE177" s="263">
        <f t="shared" si="4702"/>
        <v>-2.8323796184135386E-3</v>
      </c>
      <c r="EF177" s="263">
        <f t="shared" si="4703"/>
        <v>-8.8260221178690923E-3</v>
      </c>
      <c r="EG177" s="263">
        <f t="shared" si="4704"/>
        <v>-3.3591193179559609E-3</v>
      </c>
      <c r="EH177" s="263">
        <f t="shared" si="4705"/>
        <v>3.2914610604997119E-3</v>
      </c>
      <c r="EI177" s="263">
        <f t="shared" si="4706"/>
        <v>-2.2895212124690589E-3</v>
      </c>
      <c r="EJ177" s="263">
        <f t="shared" si="4707"/>
        <v>1.5408811989403581E-4</v>
      </c>
      <c r="EK177" s="263">
        <f t="shared" si="4708"/>
        <v>-9.6598094799873468E-3</v>
      </c>
      <c r="EL177" s="263">
        <f t="shared" si="4709"/>
        <v>-5.5968136617261521E-3</v>
      </c>
      <c r="EM177" s="263">
        <f t="shared" si="4710"/>
        <v>-8.8147376826294144E-3</v>
      </c>
      <c r="EN177" s="263">
        <f t="shared" si="4711"/>
        <v>-1.0465700292875413E-3</v>
      </c>
      <c r="EO177" s="263">
        <f t="shared" si="4712"/>
        <v>6.7540310510114665E-3</v>
      </c>
      <c r="EP177" s="263">
        <f t="shared" si="4713"/>
        <v>1.470754994911383E-2</v>
      </c>
      <c r="EQ177" s="263">
        <f t="shared" si="4714"/>
        <v>2.5611872296936289E-2</v>
      </c>
      <c r="ER177" s="263">
        <f t="shared" si="4715"/>
        <v>1.9274522432745078E-2</v>
      </c>
      <c r="ES177" s="263">
        <f t="shared" si="4716"/>
        <v>8.8032962000703652E-3</v>
      </c>
      <c r="ET177" s="263">
        <f t="shared" si="4717"/>
        <v>2.2963348047178034E-2</v>
      </c>
      <c r="EU177" s="263">
        <f t="shared" si="4718"/>
        <v>3.5841152554452194E-2</v>
      </c>
      <c r="EV177" s="263">
        <f t="shared" si="4719"/>
        <v>3.819011111946824E-2</v>
      </c>
      <c r="EW177" s="263">
        <f t="shared" si="4720"/>
        <v>5.4657167522930816E-2</v>
      </c>
      <c r="EX177" s="263">
        <f t="shared" si="4721"/>
        <v>4.6668417747498969E-2</v>
      </c>
      <c r="EY177" s="263">
        <f t="shared" si="4722"/>
        <v>5.8979499334169461E-2</v>
      </c>
      <c r="EZ177" s="263">
        <f t="shared" si="4723"/>
        <v>5.9728538249302243E-2</v>
      </c>
      <c r="FA177" s="263">
        <f t="shared" si="4724"/>
        <v>7.8856169801226894E-2</v>
      </c>
      <c r="FB177" s="263">
        <f t="shared" si="4725"/>
        <v>7.1080708467993636E-2</v>
      </c>
      <c r="FC177" s="263">
        <f t="shared" si="4726"/>
        <v>7.4663522402997229E-2</v>
      </c>
      <c r="FD177" s="263">
        <f t="shared" si="4727"/>
        <v>9.9312774546706839E-2</v>
      </c>
      <c r="FE177" s="263">
        <f t="shared" si="4728"/>
        <v>0.1101304110991288</v>
      </c>
      <c r="FF177" s="263">
        <f t="shared" si="4729"/>
        <v>7.7043970964584041E-2</v>
      </c>
      <c r="FG177" s="263">
        <f t="shared" si="4730"/>
        <v>6.8421373914175909E-2</v>
      </c>
      <c r="FH177" s="263">
        <f t="shared" si="4731"/>
        <v>5.71056940188297E-2</v>
      </c>
      <c r="FI177" s="263">
        <f t="shared" si="4732"/>
        <v>4.4921434673468985E-2</v>
      </c>
      <c r="FJ177" s="263">
        <f t="shared" si="4733"/>
        <v>4.5748037361653671E-2</v>
      </c>
      <c r="FK177" s="263">
        <f t="shared" si="4734"/>
        <v>3.9436884334375977E-2</v>
      </c>
      <c r="FL177" s="263">
        <f t="shared" si="4735"/>
        <v>3.9765942622637107E-2</v>
      </c>
      <c r="FM177" s="263">
        <f t="shared" si="4736"/>
        <v>1.2066316066556837E-2</v>
      </c>
      <c r="FN177" s="263">
        <f t="shared" si="4737"/>
        <v>1.7994176863091571E-2</v>
      </c>
      <c r="FO177" s="263">
        <f t="shared" si="4738"/>
        <v>6.8962835556054536E-3</v>
      </c>
      <c r="FP177" s="263">
        <f t="shared" si="4739"/>
        <v>-7.3566356578590453E-3</v>
      </c>
      <c r="FQ177" s="263">
        <f t="shared" si="4740"/>
        <v>-7.843183184317426E-3</v>
      </c>
      <c r="FR177" s="263">
        <f t="shared" si="4741"/>
        <v>3.1425555863302534E-3</v>
      </c>
      <c r="FS177" s="263">
        <f t="shared" si="4742"/>
        <v>1.270674232926261E-3</v>
      </c>
      <c r="FT177" s="263">
        <f t="shared" si="4743"/>
        <v>2.4688906009893152E-3</v>
      </c>
      <c r="FU177" s="263">
        <f t="shared" si="4744"/>
        <v>-1.4501421107414592E-3</v>
      </c>
      <c r="FV177" s="263">
        <f t="shared" si="4745"/>
        <v>2.8490476787206287E-3</v>
      </c>
      <c r="FW177" s="263">
        <f t="shared" si="4746"/>
        <v>-4.4962797982175395E-3</v>
      </c>
      <c r="FX177" s="263">
        <f t="shared" si="4747"/>
        <v>-7.978889007651313E-3</v>
      </c>
      <c r="FY177" s="263">
        <f t="shared" si="4748"/>
        <v>1.4811403165781556E-2</v>
      </c>
      <c r="FZ177" s="263">
        <f t="shared" si="4749"/>
        <v>7.3468212722753723E-3</v>
      </c>
      <c r="GA177" s="263">
        <f t="shared" si="4750"/>
        <v>8.1977749287929225E-3</v>
      </c>
      <c r="GB177" s="263">
        <f t="shared" si="4750"/>
        <v>8.1283172259525305E-3</v>
      </c>
      <c r="GC177" s="263">
        <f t="shared" si="4750"/>
        <v>-1.145077689296059E-3</v>
      </c>
      <c r="GD177" s="263">
        <f t="shared" si="4750"/>
        <v>-4.8498170909456184E-2</v>
      </c>
      <c r="GE177" s="263">
        <f t="shared" si="4750"/>
        <v>-8.5394277376892425E-2</v>
      </c>
      <c r="GF177" s="263">
        <f t="shared" si="4751"/>
        <v>-0.10859991023692472</v>
      </c>
      <c r="GG177" s="263">
        <f t="shared" si="4752"/>
        <v>-0.12541988300565954</v>
      </c>
      <c r="GH177" s="263">
        <f t="shared" si="4753"/>
        <v>-0.15543811104042704</v>
      </c>
      <c r="GI177" s="263">
        <f t="shared" si="4754"/>
        <v>-0.17177228862801253</v>
      </c>
      <c r="GJ177" s="263">
        <f t="shared" si="4755"/>
        <v>-0.17871462834832652</v>
      </c>
      <c r="GK177" s="263">
        <f t="shared" si="4756"/>
        <v>-0.19657705696542938</v>
      </c>
      <c r="GL177" s="263">
        <f t="shared" si="4757"/>
        <v>-0.20284085693434928</v>
      </c>
      <c r="GM177" s="263">
        <f t="shared" si="4758"/>
        <v>-0.21616650484704769</v>
      </c>
    </row>
    <row r="178" spans="1:195" s="12" customFormat="1" ht="15">
      <c r="A178" s="247" t="s">
        <v>44</v>
      </c>
      <c r="B178" s="263"/>
      <c r="C178" s="263"/>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f>Z160/N160-1</f>
        <v>2.7208369843480629E-2</v>
      </c>
      <c r="AA178" s="263">
        <f t="shared" si="4594"/>
        <v>2.9494469907054066E-2</v>
      </c>
      <c r="AB178" s="263">
        <f t="shared" si="4595"/>
        <v>2.4344864310509751E-2</v>
      </c>
      <c r="AC178" s="263">
        <f t="shared" si="4596"/>
        <v>1.3641050038753599E-2</v>
      </c>
      <c r="AD178" s="263">
        <f t="shared" si="4597"/>
        <v>1.6518531638668454E-2</v>
      </c>
      <c r="AE178" s="263">
        <f t="shared" si="4598"/>
        <v>1.4921025969003576E-2</v>
      </c>
      <c r="AF178" s="263">
        <f t="shared" si="4599"/>
        <v>2.9207681753227854E-2</v>
      </c>
      <c r="AG178" s="263">
        <f t="shared" si="4600"/>
        <v>3.3133016825426909E-2</v>
      </c>
      <c r="AH178" s="263">
        <f t="shared" si="4601"/>
        <v>3.1191692118424319E-2</v>
      </c>
      <c r="AI178" s="263">
        <f t="shared" si="4602"/>
        <v>3.5919525737870384E-2</v>
      </c>
      <c r="AJ178" s="263">
        <f t="shared" si="4603"/>
        <v>2.8837179387494194E-2</v>
      </c>
      <c r="AK178" s="263">
        <f t="shared" si="4604"/>
        <v>2.0984363726602062E-2</v>
      </c>
      <c r="AL178" s="263">
        <f t="shared" si="4605"/>
        <v>1.8612089128922316E-2</v>
      </c>
      <c r="AM178" s="263">
        <f t="shared" si="4606"/>
        <v>2.5515063834903762E-2</v>
      </c>
      <c r="AN178" s="263">
        <f t="shared" si="4607"/>
        <v>3.0948639906191122E-2</v>
      </c>
      <c r="AO178" s="263">
        <f t="shared" si="4608"/>
        <v>2.5795502946551752E-2</v>
      </c>
      <c r="AP178" s="263">
        <f t="shared" si="4609"/>
        <v>7.9493900323974742E-3</v>
      </c>
      <c r="AQ178" s="263">
        <f t="shared" si="4610"/>
        <v>-2.3862834556293011E-3</v>
      </c>
      <c r="AR178" s="263">
        <f t="shared" si="4611"/>
        <v>-3.3521142959146655E-2</v>
      </c>
      <c r="AS178" s="263">
        <f t="shared" si="4612"/>
        <v>-5.9157289488655618E-2</v>
      </c>
      <c r="AT178" s="263">
        <f t="shared" si="4613"/>
        <v>-6.8854332947777763E-2</v>
      </c>
      <c r="AU178" s="263">
        <f t="shared" si="4614"/>
        <v>-8.8659097905242179E-2</v>
      </c>
      <c r="AV178" s="263">
        <f t="shared" si="4615"/>
        <v>-0.10334553822129977</v>
      </c>
      <c r="AW178" s="263">
        <f t="shared" si="4616"/>
        <v>-0.11740304109125099</v>
      </c>
      <c r="AX178" s="263">
        <f t="shared" si="4617"/>
        <v>-0.162931392995874</v>
      </c>
      <c r="AY178" s="263">
        <f t="shared" si="4618"/>
        <v>-0.20338946020649462</v>
      </c>
      <c r="AZ178" s="263">
        <f t="shared" si="4619"/>
        <v>-0.22875695068121948</v>
      </c>
      <c r="BA178" s="263">
        <f t="shared" si="4620"/>
        <v>-0.23864056951598356</v>
      </c>
      <c r="BB178" s="263">
        <f t="shared" si="4621"/>
        <v>-0.25291205562873154</v>
      </c>
      <c r="BC178" s="263">
        <f t="shared" si="4622"/>
        <v>-0.26226859679376391</v>
      </c>
      <c r="BD178" s="263">
        <f t="shared" si="4623"/>
        <v>-0.25619386865639304</v>
      </c>
      <c r="BE178" s="263">
        <f t="shared" si="4624"/>
        <v>-0.25670264657686948</v>
      </c>
      <c r="BF178" s="263">
        <f t="shared" si="4625"/>
        <v>-0.27655046281208795</v>
      </c>
      <c r="BG178" s="263">
        <f t="shared" si="4626"/>
        <v>-0.27923056735553808</v>
      </c>
      <c r="BH178" s="263">
        <f t="shared" si="4627"/>
        <v>-0.28041121116638523</v>
      </c>
      <c r="BI178" s="263">
        <f t="shared" si="4628"/>
        <v>-0.26848530198031695</v>
      </c>
      <c r="BJ178" s="263">
        <f t="shared" si="4629"/>
        <v>-0.21921702593663761</v>
      </c>
      <c r="BK178" s="263">
        <f t="shared" si="4630"/>
        <v>-0.192673179928885</v>
      </c>
      <c r="BL178" s="263">
        <f t="shared" si="4631"/>
        <v>-0.18793290933588425</v>
      </c>
      <c r="BM178" s="263">
        <f t="shared" si="4632"/>
        <v>-0.18234750946630762</v>
      </c>
      <c r="BN178" s="263">
        <f t="shared" si="4633"/>
        <v>-0.15139891704748265</v>
      </c>
      <c r="BO178" s="263">
        <f t="shared" si="4634"/>
        <v>-0.13439213690642882</v>
      </c>
      <c r="BP178" s="263">
        <f t="shared" si="4635"/>
        <v>-0.11390126268312706</v>
      </c>
      <c r="BQ178" s="263">
        <f t="shared" si="4636"/>
        <v>-8.4523527766810269E-2</v>
      </c>
      <c r="BR178" s="263">
        <f t="shared" si="4637"/>
        <v>-2.3558271893337035E-2</v>
      </c>
      <c r="BS178" s="263">
        <f t="shared" si="4638"/>
        <v>-9.6686971780161057E-3</v>
      </c>
      <c r="BT178" s="263">
        <f t="shared" si="4639"/>
        <v>1.0546440123433864E-2</v>
      </c>
      <c r="BU178" s="263">
        <f t="shared" si="4640"/>
        <v>3.9126153583495249E-3</v>
      </c>
      <c r="BV178" s="263">
        <f t="shared" si="4641"/>
        <v>-2.3648170269284119E-2</v>
      </c>
      <c r="BW178" s="263">
        <f t="shared" si="4642"/>
        <v>-1.4401093455929992E-2</v>
      </c>
      <c r="BX178" s="263">
        <f t="shared" si="4643"/>
        <v>2.1936178337254697E-2</v>
      </c>
      <c r="BY178" s="263">
        <f t="shared" si="4644"/>
        <v>1.9787602747536992E-2</v>
      </c>
      <c r="BZ178" s="263">
        <f t="shared" si="4645"/>
        <v>-2.0647983895785149E-3</v>
      </c>
      <c r="CA178" s="263">
        <f t="shared" si="4646"/>
        <v>-1.4044072281935716E-2</v>
      </c>
      <c r="CB178" s="263">
        <f t="shared" si="4647"/>
        <v>-5.2685144168123532E-2</v>
      </c>
      <c r="CC178" s="263">
        <f t="shared" si="4648"/>
        <v>-8.3884615543431518E-2</v>
      </c>
      <c r="CD178" s="263">
        <f t="shared" si="4649"/>
        <v>-0.13747505472565402</v>
      </c>
      <c r="CE178" s="263">
        <f t="shared" si="4650"/>
        <v>-0.15379029427792279</v>
      </c>
      <c r="CF178" s="263">
        <f t="shared" si="4651"/>
        <v>-0.1763474410822562</v>
      </c>
      <c r="CG178" s="263">
        <f t="shared" si="4652"/>
        <v>-0.20313565220501939</v>
      </c>
      <c r="CH178" s="263">
        <f t="shared" si="4653"/>
        <v>-0.21180119423789556</v>
      </c>
      <c r="CI178" s="263">
        <f t="shared" si="4654"/>
        <v>-0.20669657028740829</v>
      </c>
      <c r="CJ178" s="263">
        <f t="shared" si="4655"/>
        <v>-0.22321423796787931</v>
      </c>
      <c r="CK178" s="263">
        <f t="shared" si="4656"/>
        <v>-0.22325017801230718</v>
      </c>
      <c r="CL178" s="263">
        <f t="shared" si="4657"/>
        <v>-0.22708976654106583</v>
      </c>
      <c r="CM178" s="263">
        <f t="shared" si="4658"/>
        <v>-0.2209197224911722</v>
      </c>
      <c r="CN178" s="263">
        <f t="shared" si="4659"/>
        <v>-0.18504626738891128</v>
      </c>
      <c r="CO178" s="263">
        <f t="shared" si="4660"/>
        <v>-0.16489366036953279</v>
      </c>
      <c r="CP178" s="263">
        <f t="shared" si="4661"/>
        <v>-0.13871530177866742</v>
      </c>
      <c r="CQ178" s="263">
        <f t="shared" si="4662"/>
        <v>-0.13629722185429394</v>
      </c>
      <c r="CR178" s="263">
        <f t="shared" si="4663"/>
        <v>-0.12102177644950107</v>
      </c>
      <c r="CS178" s="263">
        <f t="shared" si="4664"/>
        <v>-7.360304255968364E-2</v>
      </c>
      <c r="CT178" s="263">
        <f t="shared" si="4665"/>
        <v>-4.9867321320580027E-2</v>
      </c>
      <c r="CU178" s="263">
        <f t="shared" si="4666"/>
        <v>-7.5436367436780949E-2</v>
      </c>
      <c r="CV178" s="263">
        <f t="shared" si="4667"/>
        <v>-0.10467892020582636</v>
      </c>
      <c r="CW178" s="263">
        <f t="shared" si="4668"/>
        <v>-0.11621385662229877</v>
      </c>
      <c r="CX178" s="263">
        <f t="shared" si="4669"/>
        <v>-0.11244680416744379</v>
      </c>
      <c r="CY178" s="263">
        <f t="shared" si="4670"/>
        <v>-0.1376177338179726</v>
      </c>
      <c r="CZ178" s="263">
        <f t="shared" si="4671"/>
        <v>-0.176443946986096</v>
      </c>
      <c r="DA178" s="263">
        <f t="shared" si="4672"/>
        <v>-0.20615844421683038</v>
      </c>
      <c r="DB178" s="263">
        <f t="shared" si="4673"/>
        <v>-0.20988697759575481</v>
      </c>
      <c r="DC178" s="263">
        <f t="shared" si="4674"/>
        <v>-0.1801904709947626</v>
      </c>
      <c r="DD178" s="263">
        <f t="shared" si="4675"/>
        <v>-0.17813097926774468</v>
      </c>
      <c r="DE178" s="263">
        <f t="shared" si="4676"/>
        <v>-0.17444777847002535</v>
      </c>
      <c r="DF178" s="263">
        <f t="shared" si="4677"/>
        <v>-0.1576553221770628</v>
      </c>
      <c r="DG178" s="263">
        <f t="shared" si="4678"/>
        <v>-0.13169114950326988</v>
      </c>
      <c r="DH178" s="263">
        <f t="shared" si="4679"/>
        <v>-8.864595908718842E-2</v>
      </c>
      <c r="DI178" s="263">
        <f t="shared" si="4680"/>
        <v>-5.6271832448632653E-2</v>
      </c>
      <c r="DJ178" s="263">
        <f t="shared" si="4681"/>
        <v>-4.1513343122085766E-2</v>
      </c>
      <c r="DK178" s="263">
        <f t="shared" si="4682"/>
        <v>-1.7232692857109377E-2</v>
      </c>
      <c r="DL178" s="263">
        <f t="shared" si="4683"/>
        <v>7.7088700776366537E-3</v>
      </c>
      <c r="DM178" s="263">
        <f t="shared" si="4684"/>
        <v>5.2559244343221234E-2</v>
      </c>
      <c r="DN178" s="263">
        <f t="shared" si="4685"/>
        <v>4.7284531908395433E-2</v>
      </c>
      <c r="DO178" s="263">
        <f t="shared" si="4686"/>
        <v>3.3884912097908559E-2</v>
      </c>
      <c r="DP178" s="263">
        <f t="shared" si="4687"/>
        <v>5.8686602034651925E-2</v>
      </c>
      <c r="DQ178" s="263">
        <f t="shared" si="4688"/>
        <v>3.5276669066435895E-2</v>
      </c>
      <c r="DR178" s="263">
        <f t="shared" si="4689"/>
        <v>5.4640180588059195E-3</v>
      </c>
      <c r="DS178" s="263">
        <f t="shared" si="4690"/>
        <v>2.8033055349345748E-3</v>
      </c>
      <c r="DT178" s="263">
        <f t="shared" si="4691"/>
        <v>-2.1140611928772812E-2</v>
      </c>
      <c r="DU178" s="263">
        <f t="shared" si="4692"/>
        <v>-3.2232525707963755E-2</v>
      </c>
      <c r="DV178" s="263">
        <f t="shared" si="4693"/>
        <v>-3.434701295070719E-2</v>
      </c>
      <c r="DW178" s="263">
        <f t="shared" si="4694"/>
        <v>-2.6438049377404127E-3</v>
      </c>
      <c r="DX178" s="263">
        <f t="shared" si="4695"/>
        <v>7.7800684805977571E-3</v>
      </c>
      <c r="DY178" s="263">
        <f t="shared" si="4696"/>
        <v>-7.8498613462432143E-3</v>
      </c>
      <c r="DZ178" s="263">
        <f t="shared" si="4697"/>
        <v>-2.9354266826964182E-3</v>
      </c>
      <c r="EA178" s="263">
        <f t="shared" si="4698"/>
        <v>-2.3686369570919963E-2</v>
      </c>
      <c r="EB178" s="263">
        <f t="shared" si="4699"/>
        <v>-5.5972613310799613E-2</v>
      </c>
      <c r="EC178" s="263">
        <f t="shared" si="4700"/>
        <v>-3.6998400240293217E-2</v>
      </c>
      <c r="ED178" s="263">
        <f t="shared" si="4701"/>
        <v>-2.7078533795842463E-2</v>
      </c>
      <c r="EE178" s="263">
        <f t="shared" si="4702"/>
        <v>-3.6964181566347731E-2</v>
      </c>
      <c r="EF178" s="263">
        <f t="shared" si="4703"/>
        <v>-1.1502347751932374E-2</v>
      </c>
      <c r="EG178" s="263">
        <f t="shared" si="4704"/>
        <v>-2.2122761152469916E-2</v>
      </c>
      <c r="EH178" s="263">
        <f t="shared" si="4705"/>
        <v>-1.1814689536392975E-2</v>
      </c>
      <c r="EI178" s="263">
        <f t="shared" si="4706"/>
        <v>-3.6388062482076045E-2</v>
      </c>
      <c r="EJ178" s="263">
        <f t="shared" si="4707"/>
        <v>-4.5186610642050651E-2</v>
      </c>
      <c r="EK178" s="263">
        <f t="shared" si="4708"/>
        <v>-2.6586442188718862E-2</v>
      </c>
      <c r="EL178" s="263">
        <f t="shared" si="4709"/>
        <v>-8.5149686739786068E-3</v>
      </c>
      <c r="EM178" s="263">
        <f t="shared" si="4710"/>
        <v>3.7725420737173998E-2</v>
      </c>
      <c r="EN178" s="263">
        <f t="shared" si="4711"/>
        <v>7.096882548297212E-2</v>
      </c>
      <c r="EO178" s="263">
        <f t="shared" si="4712"/>
        <v>6.658161867901824E-2</v>
      </c>
      <c r="EP178" s="263">
        <f t="shared" si="4713"/>
        <v>6.1003535936544617E-2</v>
      </c>
      <c r="EQ178" s="263">
        <f t="shared" si="4714"/>
        <v>8.7259115966503931E-2</v>
      </c>
      <c r="ER178" s="263">
        <f t="shared" si="4715"/>
        <v>6.0770617746356281E-2</v>
      </c>
      <c r="ES178" s="263">
        <f t="shared" si="4716"/>
        <v>8.7338236373887046E-2</v>
      </c>
      <c r="ET178" s="263">
        <f t="shared" si="4717"/>
        <v>8.3153732022396953E-2</v>
      </c>
      <c r="EU178" s="263">
        <f t="shared" si="4718"/>
        <v>8.5032561286849218E-2</v>
      </c>
      <c r="EV178" s="263">
        <f t="shared" si="4719"/>
        <v>0.10243903023785683</v>
      </c>
      <c r="EW178" s="263">
        <f t="shared" si="4720"/>
        <v>0.10152164210430148</v>
      </c>
      <c r="EX178" s="263">
        <f t="shared" si="4721"/>
        <v>9.9663244029564835E-2</v>
      </c>
      <c r="EY178" s="263">
        <f t="shared" si="4722"/>
        <v>7.4508556883355448E-2</v>
      </c>
      <c r="EZ178" s="263">
        <f t="shared" si="4723"/>
        <v>6.7433926171466041E-2</v>
      </c>
      <c r="FA178" s="263">
        <f t="shared" si="4724"/>
        <v>7.3629306258338412E-2</v>
      </c>
      <c r="FB178" s="263">
        <f t="shared" si="4725"/>
        <v>0.10037095399034968</v>
      </c>
      <c r="FC178" s="263">
        <f t="shared" si="4726"/>
        <v>6.8326598070396649E-2</v>
      </c>
      <c r="FD178" s="263">
        <f t="shared" si="4727"/>
        <v>0.10684717162374557</v>
      </c>
      <c r="FE178" s="263">
        <f t="shared" si="4728"/>
        <v>0.10247673537175794</v>
      </c>
      <c r="FF178" s="263">
        <f t="shared" si="4729"/>
        <v>9.3821882312512983E-2</v>
      </c>
      <c r="FG178" s="263">
        <f t="shared" si="4730"/>
        <v>9.9557905499074728E-2</v>
      </c>
      <c r="FH178" s="263">
        <f t="shared" si="4731"/>
        <v>7.0701363172166243E-2</v>
      </c>
      <c r="FI178" s="263">
        <f t="shared" si="4732"/>
        <v>4.9190215702987983E-2</v>
      </c>
      <c r="FJ178" s="263">
        <f t="shared" si="4733"/>
        <v>3.2487811991715576E-2</v>
      </c>
      <c r="FK178" s="263">
        <f t="shared" si="4734"/>
        <v>3.1200238188287654E-2</v>
      </c>
      <c r="FL178" s="263">
        <f t="shared" si="4735"/>
        <v>2.0465377292881115E-2</v>
      </c>
      <c r="FM178" s="263">
        <f t="shared" si="4736"/>
        <v>-7.6187295808093358E-3</v>
      </c>
      <c r="FN178" s="263">
        <f t="shared" si="4737"/>
        <v>-2.3933298807185976E-2</v>
      </c>
      <c r="FO178" s="263">
        <f t="shared" si="4738"/>
        <v>-9.1676984834625497E-3</v>
      </c>
      <c r="FP178" s="263">
        <f t="shared" si="4739"/>
        <v>-5.3692727514015881E-2</v>
      </c>
      <c r="FQ178" s="263">
        <f t="shared" si="4740"/>
        <v>-7.3335682899636767E-2</v>
      </c>
      <c r="FR178" s="263">
        <f t="shared" si="4741"/>
        <v>-7.4691548937656393E-2</v>
      </c>
      <c r="FS178" s="263">
        <f t="shared" si="4742"/>
        <v>-0.1003414795374229</v>
      </c>
      <c r="FT178" s="263">
        <f t="shared" si="4743"/>
        <v>-7.6399961972403507E-2</v>
      </c>
      <c r="FU178" s="263">
        <f t="shared" si="4744"/>
        <v>-6.909979366375063E-2</v>
      </c>
      <c r="FV178" s="263">
        <f t="shared" si="4745"/>
        <v>-5.7420627423888759E-2</v>
      </c>
      <c r="FW178" s="263">
        <f t="shared" si="4746"/>
        <v>-6.4100138133944662E-2</v>
      </c>
      <c r="FX178" s="263">
        <f t="shared" si="4747"/>
        <v>-6.0997645833153258E-2</v>
      </c>
      <c r="FY178" s="263">
        <f t="shared" si="4748"/>
        <v>-2.4364655582867822E-2</v>
      </c>
      <c r="FZ178" s="263">
        <f t="shared" si="4749"/>
        <v>-2.8026750700781644E-2</v>
      </c>
      <c r="GA178" s="263">
        <f t="shared" si="4750"/>
        <v>-5.3145802464508396E-2</v>
      </c>
      <c r="GB178" s="263">
        <f t="shared" si="4750"/>
        <v>-6.5718259590547001E-3</v>
      </c>
      <c r="GC178" s="263">
        <f t="shared" si="4750"/>
        <v>2.947285725307669E-3</v>
      </c>
      <c r="GD178" s="263">
        <f t="shared" si="4750"/>
        <v>-4.442991120955353E-2</v>
      </c>
      <c r="GE178" s="263">
        <f t="shared" si="4750"/>
        <v>-1.4886957803879719E-2</v>
      </c>
      <c r="GF178" s="263">
        <f t="shared" si="4751"/>
        <v>-2.6329941571976323E-2</v>
      </c>
      <c r="GG178" s="263">
        <f t="shared" si="4752"/>
        <v>-2.0713894938363842E-2</v>
      </c>
      <c r="GH178" s="263">
        <f t="shared" si="4753"/>
        <v>-3.9484638277622386E-2</v>
      </c>
      <c r="GI178" s="263">
        <f t="shared" si="4754"/>
        <v>-2.587049970087818E-2</v>
      </c>
      <c r="GJ178" s="263">
        <f t="shared" si="4755"/>
        <v>-2.0247737251704812E-2</v>
      </c>
      <c r="GK178" s="263">
        <f t="shared" si="4756"/>
        <v>-3.9521640962566384E-2</v>
      </c>
      <c r="GL178" s="263">
        <f t="shared" si="4757"/>
        <v>-3.5099225797193823E-2</v>
      </c>
      <c r="GM178" s="263">
        <f t="shared" si="4758"/>
        <v>-5.2910910123897814E-3</v>
      </c>
    </row>
    <row r="179" spans="1:195" ht="13.5" thickBot="1">
      <c r="A179" s="273"/>
      <c r="B179" s="273"/>
      <c r="C179" s="273"/>
      <c r="D179" s="273"/>
      <c r="E179" s="273"/>
      <c r="F179" s="273"/>
      <c r="G179" s="273"/>
      <c r="H179" s="273"/>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3"/>
      <c r="AE179" s="273"/>
      <c r="AF179" s="273"/>
      <c r="AG179" s="273"/>
      <c r="AH179" s="273"/>
      <c r="AI179" s="273"/>
      <c r="AJ179" s="273"/>
      <c r="AK179" s="273"/>
      <c r="AL179" s="273"/>
      <c r="AM179" s="273"/>
      <c r="AN179" s="273"/>
      <c r="AO179" s="273"/>
      <c r="AP179" s="273"/>
      <c r="AQ179" s="273"/>
      <c r="AR179" s="273"/>
      <c r="AS179" s="273"/>
      <c r="AT179" s="273"/>
      <c r="AU179" s="273"/>
      <c r="AV179" s="273"/>
      <c r="AW179" s="273"/>
      <c r="AX179" s="273"/>
      <c r="AY179" s="273"/>
      <c r="AZ179" s="273"/>
      <c r="BA179" s="273"/>
      <c r="BB179" s="273"/>
      <c r="BC179" s="273"/>
      <c r="BD179" s="273"/>
      <c r="BE179" s="273"/>
      <c r="BF179" s="273"/>
      <c r="BG179" s="273"/>
      <c r="BH179" s="273"/>
      <c r="BI179" s="273"/>
      <c r="BJ179" s="273"/>
      <c r="BK179" s="273"/>
      <c r="BL179" s="273"/>
      <c r="BM179" s="273"/>
      <c r="BN179" s="273"/>
      <c r="BO179" s="273"/>
      <c r="BP179" s="273"/>
      <c r="BQ179" s="273"/>
      <c r="BR179" s="273"/>
      <c r="BS179" s="273"/>
      <c r="BT179" s="273"/>
      <c r="BU179" s="273"/>
      <c r="BV179" s="273"/>
      <c r="BW179" s="273"/>
      <c r="BX179" s="273"/>
      <c r="BY179" s="273"/>
      <c r="BZ179" s="273"/>
      <c r="CA179" s="274"/>
      <c r="CB179" s="274"/>
      <c r="CC179" s="274"/>
      <c r="CD179" s="274"/>
      <c r="CE179" s="274"/>
      <c r="CF179" s="274"/>
      <c r="CG179" s="274"/>
      <c r="CH179" s="274"/>
      <c r="CI179" s="274"/>
      <c r="CJ179" s="274"/>
      <c r="CK179" s="274"/>
      <c r="CL179" s="274"/>
      <c r="CM179" s="274"/>
      <c r="CN179" s="274"/>
      <c r="CO179" s="274"/>
      <c r="CP179" s="274"/>
      <c r="CQ179" s="274"/>
      <c r="CR179" s="274"/>
      <c r="CS179" s="274"/>
      <c r="CT179" s="274"/>
      <c r="CU179" s="274"/>
      <c r="CV179" s="274"/>
      <c r="CW179" s="274"/>
      <c r="CX179" s="274"/>
      <c r="CY179" s="274"/>
      <c r="CZ179" s="274"/>
      <c r="DA179" s="274"/>
      <c r="DB179" s="274"/>
      <c r="DC179" s="274"/>
      <c r="DD179" s="274"/>
      <c r="DE179" s="274"/>
      <c r="DF179" s="274"/>
      <c r="DG179" s="274"/>
      <c r="DH179" s="274"/>
      <c r="DI179" s="274"/>
      <c r="DJ179" s="274"/>
      <c r="DK179" s="274"/>
      <c r="DL179" s="274"/>
      <c r="DM179" s="274"/>
      <c r="DN179" s="274"/>
      <c r="DO179" s="274"/>
      <c r="DP179" s="274"/>
      <c r="DQ179" s="274"/>
      <c r="DR179" s="274"/>
      <c r="DS179" s="274"/>
      <c r="DT179" s="274"/>
      <c r="DU179" s="274"/>
      <c r="DV179" s="274"/>
      <c r="DW179" s="274"/>
      <c r="DX179" s="273"/>
      <c r="DY179" s="273"/>
      <c r="DZ179" s="273"/>
      <c r="EA179" s="273"/>
      <c r="EB179" s="273"/>
      <c r="EC179" s="273"/>
      <c r="ED179" s="273"/>
      <c r="EE179" s="273"/>
      <c r="EF179" s="273"/>
      <c r="EG179" s="273"/>
      <c r="EH179" s="273"/>
      <c r="EI179" s="273"/>
      <c r="EJ179" s="273"/>
      <c r="EK179" s="273"/>
      <c r="EL179" s="273"/>
      <c r="EM179" s="273"/>
      <c r="EN179" s="273"/>
      <c r="EO179" s="273"/>
      <c r="EP179" s="273"/>
      <c r="EQ179" s="273"/>
      <c r="ER179" s="273"/>
      <c r="ES179" s="273"/>
      <c r="ET179" s="273"/>
      <c r="EU179" s="273"/>
      <c r="EV179" s="273"/>
      <c r="EW179" s="273"/>
      <c r="EX179" s="273"/>
      <c r="EY179" s="273"/>
      <c r="EZ179" s="273"/>
      <c r="FA179" s="273"/>
      <c r="FB179" s="273"/>
      <c r="FC179" s="273"/>
      <c r="FD179" s="273"/>
      <c r="FE179" s="273"/>
      <c r="FF179" s="273"/>
      <c r="FG179" s="273"/>
      <c r="FH179" s="273"/>
      <c r="FI179" s="273"/>
      <c r="FJ179" s="273"/>
      <c r="FK179" s="273"/>
      <c r="FL179" s="273"/>
      <c r="FM179" s="273"/>
      <c r="FN179" s="273"/>
      <c r="FO179" s="273"/>
      <c r="FP179" s="273"/>
      <c r="FQ179" s="273"/>
      <c r="FR179" s="273"/>
      <c r="FS179" s="273"/>
      <c r="FT179" s="273"/>
      <c r="FU179" s="273"/>
      <c r="FV179" s="273"/>
      <c r="FW179" s="273"/>
      <c r="FX179" s="273"/>
      <c r="FY179" s="273"/>
      <c r="FZ179" s="273"/>
      <c r="GA179" s="273"/>
      <c r="GB179" s="273"/>
      <c r="GC179" s="273"/>
      <c r="GD179" s="273"/>
      <c r="GE179" s="273"/>
      <c r="GF179" s="273"/>
      <c r="GG179" s="273"/>
      <c r="GH179" s="273"/>
      <c r="GI179" s="273"/>
      <c r="GJ179" s="273"/>
      <c r="GK179" s="273"/>
      <c r="GL179" s="273"/>
      <c r="GM179" s="273"/>
    </row>
  </sheetData>
  <printOptions horizontalCentered="1" verticalCentered="1"/>
  <pageMargins left="0.35433070866141736" right="0.39370078740157483" top="0.31496062992125984" bottom="0" header="0" footer="0"/>
  <pageSetup paperSize="9" scale="65" fitToWidth="2" pageOrder="overThenDown" orientation="landscape" r:id="rId1"/>
  <headerFooter alignWithMargins="0">
    <oddFooter>&amp;L&amp;D&amp;R&amp;F</oddFooter>
  </headerFooter>
  <rowBreaks count="1" manualBreakCount="1">
    <brk id="98" max="16383" man="1"/>
  </rowBreaks>
  <colBreaks count="2" manualBreakCount="2">
    <brk id="67" max="1048575" man="1"/>
    <brk id="7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pageSetUpPr fitToPage="1"/>
  </sheetPr>
  <dimension ref="A2:AG157"/>
  <sheetViews>
    <sheetView showGridLines="0" zoomScale="60" zoomScaleNormal="60" workbookViewId="0">
      <selection activeCell="H2" sqref="H2"/>
    </sheetView>
  </sheetViews>
  <sheetFormatPr defaultColWidth="11.42578125" defaultRowHeight="22.9" customHeight="1"/>
  <cols>
    <col min="1" max="1" width="4" style="49" customWidth="1"/>
    <col min="2" max="3" width="4" style="34" customWidth="1"/>
    <col min="4" max="6" width="42.7109375" style="49" customWidth="1"/>
    <col min="7" max="18" width="20" style="49" customWidth="1"/>
    <col min="19" max="19" width="1.5703125" style="49" customWidth="1"/>
    <col min="20" max="20" width="1.7109375" style="49" customWidth="1"/>
    <col min="21" max="21" width="2.7109375" style="49" customWidth="1"/>
    <col min="22" max="16384" width="11.42578125" style="49"/>
  </cols>
  <sheetData>
    <row r="2" spans="1:30" ht="22.9" customHeight="1">
      <c r="A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0" ht="22.9" customHeight="1">
      <c r="A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ht="22.9" customHeight="1" thickBot="1">
      <c r="A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s="34" customFormat="1" ht="22.9" customHeight="1" thickTop="1">
      <c r="B5" s="100"/>
      <c r="C5" s="101"/>
      <c r="D5" s="102"/>
      <c r="E5" s="103"/>
      <c r="F5" s="103"/>
      <c r="G5" s="103"/>
      <c r="H5" s="103"/>
      <c r="I5" s="101"/>
      <c r="J5" s="101"/>
      <c r="K5" s="101"/>
      <c r="L5" s="101"/>
      <c r="M5" s="103"/>
      <c r="N5" s="103"/>
      <c r="O5" s="103"/>
      <c r="P5" s="101"/>
      <c r="Q5" s="101"/>
      <c r="R5" s="101"/>
      <c r="S5" s="101"/>
      <c r="T5" s="104"/>
    </row>
    <row r="6" spans="1:30" s="34" customFormat="1" ht="22.9" customHeight="1">
      <c r="B6" s="105"/>
      <c r="C6" s="33"/>
      <c r="D6" s="50"/>
      <c r="E6" s="51"/>
      <c r="F6" s="51"/>
      <c r="G6" s="51"/>
      <c r="H6" s="51"/>
      <c r="I6" s="51"/>
      <c r="J6" s="51"/>
      <c r="K6" s="51"/>
      <c r="L6" s="51"/>
      <c r="M6" s="51"/>
      <c r="N6" s="51"/>
      <c r="O6" s="33"/>
      <c r="P6" s="415" t="s">
        <v>122</v>
      </c>
      <c r="Q6" s="416"/>
      <c r="R6" s="416"/>
      <c r="S6" s="52"/>
      <c r="T6" s="106"/>
    </row>
    <row r="7" spans="1:30" s="34" customFormat="1" ht="22.9" customHeight="1">
      <c r="B7" s="105"/>
      <c r="C7" s="33"/>
      <c r="D7" s="53"/>
      <c r="E7" s="51"/>
      <c r="F7" s="51"/>
      <c r="G7" s="51"/>
      <c r="H7" s="51"/>
      <c r="I7" s="51"/>
      <c r="J7" s="51"/>
      <c r="K7" s="51"/>
      <c r="L7" s="51"/>
      <c r="M7" s="51"/>
      <c r="N7" s="51"/>
      <c r="O7" s="51"/>
      <c r="P7" s="416"/>
      <c r="Q7" s="416"/>
      <c r="R7" s="416"/>
      <c r="S7" s="33"/>
      <c r="T7" s="106"/>
    </row>
    <row r="8" spans="1:30" s="34" customFormat="1" ht="22.9" customHeight="1">
      <c r="B8" s="105"/>
      <c r="C8" s="33"/>
      <c r="D8" s="53"/>
      <c r="E8" s="51"/>
      <c r="F8" s="51"/>
      <c r="G8" s="51"/>
      <c r="H8" s="51"/>
      <c r="I8" s="51"/>
      <c r="J8" s="51"/>
      <c r="K8" s="51"/>
      <c r="L8" s="51"/>
      <c r="M8" s="51"/>
      <c r="N8" s="51"/>
      <c r="O8" s="51"/>
      <c r="P8" s="33"/>
      <c r="Q8" s="33"/>
      <c r="R8" s="33"/>
      <c r="S8" s="33"/>
      <c r="T8" s="106"/>
    </row>
    <row r="9" spans="1:30" s="34" customFormat="1" ht="22.9" customHeight="1">
      <c r="B9" s="105"/>
      <c r="C9" s="417" t="s">
        <v>10</v>
      </c>
      <c r="D9" s="418"/>
      <c r="E9" s="418"/>
      <c r="F9" s="418"/>
      <c r="G9" s="418"/>
      <c r="H9" s="418"/>
      <c r="I9" s="418"/>
      <c r="J9" s="418"/>
      <c r="K9" s="418"/>
      <c r="L9" s="418"/>
      <c r="M9" s="418"/>
      <c r="N9" s="418"/>
      <c r="O9" s="418"/>
      <c r="P9" s="418"/>
      <c r="Q9" s="418"/>
      <c r="R9" s="418"/>
      <c r="S9" s="418"/>
      <c r="T9" s="106"/>
    </row>
    <row r="10" spans="1:30" s="34" customFormat="1" ht="22.9" customHeight="1">
      <c r="B10" s="105"/>
      <c r="C10" s="419"/>
      <c r="D10" s="419"/>
      <c r="E10" s="419"/>
      <c r="F10" s="419"/>
      <c r="G10" s="419"/>
      <c r="H10" s="419"/>
      <c r="I10" s="419"/>
      <c r="J10" s="419"/>
      <c r="K10" s="419"/>
      <c r="L10" s="419"/>
      <c r="M10" s="419"/>
      <c r="N10" s="419"/>
      <c r="O10" s="419"/>
      <c r="P10" s="419"/>
      <c r="Q10" s="419"/>
      <c r="R10" s="419"/>
      <c r="S10" s="419"/>
      <c r="T10" s="106"/>
    </row>
    <row r="11" spans="1:30" s="34" customFormat="1" ht="22.9" customHeight="1" thickBot="1">
      <c r="B11" s="105"/>
      <c r="C11" s="35"/>
      <c r="D11" s="420"/>
      <c r="E11" s="421"/>
      <c r="F11" s="421"/>
      <c r="G11" s="85"/>
      <c r="H11" s="85"/>
      <c r="I11" s="85"/>
      <c r="J11" s="85"/>
      <c r="K11" s="85"/>
      <c r="L11" s="85"/>
      <c r="M11" s="85"/>
      <c r="N11" s="85"/>
      <c r="O11" s="85"/>
      <c r="P11" s="86"/>
      <c r="Q11" s="86"/>
      <c r="R11" s="86"/>
      <c r="S11" s="35"/>
      <c r="T11" s="106"/>
    </row>
    <row r="12" spans="1:30" s="34" customFormat="1" ht="22.9" customHeight="1">
      <c r="B12" s="105"/>
      <c r="C12" s="33"/>
      <c r="D12" s="334"/>
      <c r="E12" s="334"/>
      <c r="F12" s="334"/>
      <c r="G12" s="334"/>
      <c r="H12" s="334"/>
      <c r="I12" s="334"/>
      <c r="J12" s="334"/>
      <c r="K12" s="334"/>
      <c r="L12" s="334"/>
      <c r="M12" s="334"/>
      <c r="N12" s="334"/>
      <c r="O12" s="334"/>
      <c r="P12" s="334"/>
      <c r="Q12" s="334"/>
      <c r="R12" s="334"/>
      <c r="S12" s="33"/>
      <c r="T12" s="106"/>
    </row>
    <row r="13" spans="1:30" s="34" customFormat="1" ht="22.9" customHeight="1">
      <c r="B13" s="105"/>
      <c r="C13" s="33"/>
      <c r="D13" s="335"/>
      <c r="E13" s="336"/>
      <c r="F13" s="336"/>
      <c r="G13" s="170"/>
      <c r="H13" s="170"/>
      <c r="I13" s="170"/>
      <c r="J13" s="170"/>
      <c r="K13" s="170"/>
      <c r="L13" s="170"/>
      <c r="M13" s="170"/>
      <c r="N13" s="170"/>
      <c r="O13" s="170"/>
      <c r="P13" s="171"/>
      <c r="Q13" s="171"/>
      <c r="R13" s="65"/>
      <c r="S13" s="33"/>
      <c r="T13" s="106"/>
    </row>
    <row r="14" spans="1:30" s="34" customFormat="1" ht="22.9" customHeight="1">
      <c r="B14" s="105"/>
      <c r="C14" s="33"/>
      <c r="D14" s="367" t="s">
        <v>110</v>
      </c>
      <c r="E14" s="368"/>
      <c r="F14" s="368"/>
      <c r="G14" s="368"/>
      <c r="H14" s="368"/>
      <c r="I14" s="176"/>
      <c r="J14" s="176"/>
      <c r="K14" s="176"/>
      <c r="L14" s="176"/>
      <c r="M14" s="176"/>
      <c r="N14" s="176"/>
      <c r="O14" s="176"/>
      <c r="P14" s="176"/>
      <c r="Q14" s="177"/>
      <c r="R14" s="322">
        <v>44228</v>
      </c>
      <c r="S14" s="117"/>
      <c r="T14" s="106"/>
    </row>
    <row r="15" spans="1:30" s="34" customFormat="1" ht="22.9" customHeight="1">
      <c r="B15" s="105"/>
      <c r="C15" s="33"/>
      <c r="D15" s="335"/>
      <c r="E15" s="336"/>
      <c r="F15" s="336"/>
      <c r="G15" s="42"/>
      <c r="H15" s="42"/>
      <c r="I15" s="42"/>
      <c r="J15" s="42"/>
      <c r="K15" s="42"/>
      <c r="L15" s="42"/>
      <c r="M15" s="42"/>
      <c r="N15" s="42"/>
      <c r="O15" s="42"/>
      <c r="P15" s="42"/>
      <c r="Q15" s="171"/>
      <c r="R15" s="65"/>
      <c r="S15" s="171"/>
      <c r="T15" s="106"/>
    </row>
    <row r="16" spans="1:30" s="34" customFormat="1" ht="22.9" customHeight="1">
      <c r="B16" s="105"/>
      <c r="C16" s="33"/>
      <c r="D16" s="369" t="s">
        <v>0</v>
      </c>
      <c r="E16" s="345"/>
      <c r="F16" s="345"/>
      <c r="G16" s="355" t="s">
        <v>1</v>
      </c>
      <c r="H16" s="370"/>
      <c r="I16" s="370"/>
      <c r="J16" s="354" t="s">
        <v>124</v>
      </c>
      <c r="K16" s="354"/>
      <c r="L16" s="354"/>
      <c r="M16" s="355" t="s">
        <v>2</v>
      </c>
      <c r="N16" s="355"/>
      <c r="O16" s="355"/>
      <c r="P16" s="355" t="s">
        <v>3</v>
      </c>
      <c r="Q16" s="355"/>
      <c r="R16" s="366"/>
      <c r="S16" s="122"/>
      <c r="T16" s="106"/>
    </row>
    <row r="17" spans="1:33" s="34" customFormat="1" ht="22.9" customHeight="1">
      <c r="B17" s="105"/>
      <c r="C17" s="33"/>
      <c r="D17" s="371"/>
      <c r="E17" s="372"/>
      <c r="F17" s="372"/>
      <c r="G17" s="174">
        <v>2021</v>
      </c>
      <c r="H17" s="175">
        <v>2020</v>
      </c>
      <c r="I17" s="130" t="s">
        <v>4</v>
      </c>
      <c r="J17" s="174">
        <v>2021</v>
      </c>
      <c r="K17" s="175">
        <v>2020</v>
      </c>
      <c r="L17" s="130" t="s">
        <v>4</v>
      </c>
      <c r="M17" s="174">
        <v>2021</v>
      </c>
      <c r="N17" s="175">
        <v>2020</v>
      </c>
      <c r="O17" s="130" t="s">
        <v>5</v>
      </c>
      <c r="P17" s="174">
        <v>2021</v>
      </c>
      <c r="Q17" s="175">
        <v>2020</v>
      </c>
      <c r="R17" s="130" t="s">
        <v>55</v>
      </c>
      <c r="S17" s="118"/>
      <c r="T17" s="106"/>
    </row>
    <row r="18" spans="1:33" s="34" customFormat="1" ht="22.9" customHeight="1">
      <c r="B18" s="105"/>
      <c r="C18" s="33"/>
      <c r="D18" s="364" t="s">
        <v>70</v>
      </c>
      <c r="E18" s="365"/>
      <c r="F18" s="365"/>
      <c r="G18" s="56">
        <f>Sèrie!GM13</f>
        <v>243.96688700000001</v>
      </c>
      <c r="H18" s="81">
        <f>Sèrie!GA13</f>
        <v>318.56129499999997</v>
      </c>
      <c r="I18" s="55">
        <f>((G18-H18)/H18)*100</f>
        <v>-23.416029872681161</v>
      </c>
      <c r="J18" s="56">
        <f>SUM(Sèrie!GK13:GM13)</f>
        <v>775.04625800000008</v>
      </c>
      <c r="K18" s="81">
        <f>SUM(Sèrie!FY13:GA13)</f>
        <v>1041.9342749999998</v>
      </c>
      <c r="L18" s="55">
        <f>((J18-K18)/K18)*100</f>
        <v>-25.614669121044109</v>
      </c>
      <c r="M18" s="56">
        <f>SUM(Sèrie!$GL13:GM13)</f>
        <v>507.74008399999991</v>
      </c>
      <c r="N18" s="81">
        <f>SUM(Sèrie!$FZ13:GA13)</f>
        <v>685.14985699999988</v>
      </c>
      <c r="O18" s="55">
        <f>((M18-N18)/N18)*100</f>
        <v>-25.893572214523573</v>
      </c>
      <c r="P18" s="56">
        <f>SUM(Sèrie!GB13:GM13)</f>
        <v>3961.5054880000007</v>
      </c>
      <c r="Q18" s="81">
        <f>SUM(Sèrie!FP13:GA13)</f>
        <v>3028.2377809999998</v>
      </c>
      <c r="R18" s="55">
        <f>((P18-Q18)/Q18)*100</f>
        <v>30.818838363868924</v>
      </c>
      <c r="S18" s="83"/>
      <c r="T18" s="106"/>
    </row>
    <row r="19" spans="1:33" s="34" customFormat="1" ht="22.9" customHeight="1">
      <c r="B19" s="105"/>
      <c r="C19" s="33"/>
      <c r="D19" s="364" t="s">
        <v>109</v>
      </c>
      <c r="E19" s="365"/>
      <c r="F19" s="365"/>
      <c r="G19" s="56">
        <f>Sèrie!GM14</f>
        <v>185.333539</v>
      </c>
      <c r="H19" s="81">
        <f>Sèrie!GA14</f>
        <v>406.43214900000004</v>
      </c>
      <c r="I19" s="55">
        <f t="shared" ref="I19:I20" si="0">((G19-H19)/H19)*100</f>
        <v>-54.399882131371456</v>
      </c>
      <c r="J19" s="56">
        <f>SUM(Sèrie!GK14:GM14)</f>
        <v>870.79330399999992</v>
      </c>
      <c r="K19" s="81">
        <f>SUM(Sèrie!FY14:GA14)</f>
        <v>1601.436062</v>
      </c>
      <c r="L19" s="55">
        <f t="shared" ref="L19:L20" si="1">((J19-K19)/K19)*100</f>
        <v>-45.624222867038199</v>
      </c>
      <c r="M19" s="56">
        <f>SUM(Sèrie!$GL14:GM14)</f>
        <v>575.66078900000002</v>
      </c>
      <c r="N19" s="81">
        <f>SUM(Sèrie!$FZ14:GA14)</f>
        <v>1010.5236130000001</v>
      </c>
      <c r="O19" s="55">
        <f t="shared" ref="O19:O20" si="2">((M19-N19)/N19)*100</f>
        <v>-43.033415390363572</v>
      </c>
      <c r="P19" s="56">
        <f>SUM(Sèrie!GB14:GM14)</f>
        <v>5107.6613649999999</v>
      </c>
      <c r="Q19" s="81">
        <f>SUM(Sèrie!FP14:GA14)</f>
        <v>8686.901431000002</v>
      </c>
      <c r="R19" s="55">
        <f t="shared" ref="R19:R20" si="3">((P19-Q19)/Q19)*100</f>
        <v>-41.20272452070374</v>
      </c>
      <c r="S19" s="83"/>
      <c r="T19" s="106"/>
    </row>
    <row r="20" spans="1:33" s="34" customFormat="1" ht="22.9" customHeight="1">
      <c r="B20" s="105"/>
      <c r="C20" s="33"/>
      <c r="D20" s="364" t="s">
        <v>77</v>
      </c>
      <c r="E20" s="365"/>
      <c r="F20" s="365"/>
      <c r="G20" s="56">
        <f>Sèrie!GM20</f>
        <v>2011.308198823529</v>
      </c>
      <c r="H20" s="81">
        <f>Sèrie!GA20</f>
        <v>2195.8322084705883</v>
      </c>
      <c r="I20" s="55">
        <f t="shared" si="0"/>
        <v>-8.4033747631191513</v>
      </c>
      <c r="J20" s="56">
        <f>SUM(Sèrie!GK20:GM20)</f>
        <v>6681.5637345882342</v>
      </c>
      <c r="K20" s="81">
        <f>SUM(Sèrie!FY20:GA20)</f>
        <v>6216.2228744117656</v>
      </c>
      <c r="L20" s="55">
        <f t="shared" si="1"/>
        <v>7.4859101672814985</v>
      </c>
      <c r="M20" s="56">
        <f>SUM(Sèrie!$GL20:GM20)</f>
        <v>4328.05629917647</v>
      </c>
      <c r="N20" s="81">
        <f>SUM(Sèrie!$FZ20:GA20)</f>
        <v>4552.0347328823536</v>
      </c>
      <c r="O20" s="55">
        <f t="shared" si="2"/>
        <v>-4.9204025638894944</v>
      </c>
      <c r="P20" s="56">
        <f>SUM(Sèrie!GB20:GM20)</f>
        <v>24676.513319058824</v>
      </c>
      <c r="Q20" s="81">
        <f>SUM(Sèrie!FP20:GA20)</f>
        <v>24779.289088999998</v>
      </c>
      <c r="R20" s="55">
        <f t="shared" si="3"/>
        <v>-0.41476480447858455</v>
      </c>
      <c r="S20" s="83"/>
      <c r="T20" s="106"/>
    </row>
    <row r="21" spans="1:33" s="57" customFormat="1" ht="22.9" customHeight="1">
      <c r="B21" s="107"/>
      <c r="C21" s="119"/>
      <c r="D21" s="359" t="s">
        <v>78</v>
      </c>
      <c r="E21" s="360"/>
      <c r="F21" s="361"/>
      <c r="G21" s="142">
        <f>G18+G19+G20</f>
        <v>2440.6086248235288</v>
      </c>
      <c r="H21" s="269">
        <f>H18+H19+H20</f>
        <v>2920.8256524705885</v>
      </c>
      <c r="I21" s="143">
        <f>((G21-H21)/H21)*100</f>
        <v>-16.441139759261798</v>
      </c>
      <c r="J21" s="142">
        <f>J18+J19+J20</f>
        <v>8327.4032965882343</v>
      </c>
      <c r="K21" s="269">
        <f>K18+K19+K20</f>
        <v>8859.5932114117659</v>
      </c>
      <c r="L21" s="143">
        <f>((J21-K21)/K21)*100</f>
        <v>-6.0069339768109709</v>
      </c>
      <c r="M21" s="142">
        <f>M18+M19+M20</f>
        <v>5411.4571721764696</v>
      </c>
      <c r="N21" s="269">
        <f>N18+N19+N20</f>
        <v>6247.7082028823534</v>
      </c>
      <c r="O21" s="143">
        <f>((M21-N21)/N21)*100</f>
        <v>-13.384924576344378</v>
      </c>
      <c r="P21" s="142">
        <f>P18+P19+P20</f>
        <v>33745.680172058826</v>
      </c>
      <c r="Q21" s="269">
        <f>Q18+Q19+Q20</f>
        <v>36494.428301</v>
      </c>
      <c r="R21" s="143">
        <f>((P21-Q21)/Q21)*100</f>
        <v>-7.5319665409468923</v>
      </c>
      <c r="S21" s="70"/>
      <c r="T21" s="108"/>
    </row>
    <row r="22" spans="1:33" s="57" customFormat="1" ht="22.9" customHeight="1">
      <c r="B22" s="107"/>
      <c r="C22" s="119"/>
      <c r="D22" s="297"/>
      <c r="E22" s="298"/>
      <c r="F22" s="298"/>
      <c r="G22" s="299"/>
      <c r="H22" s="299"/>
      <c r="I22" s="300"/>
      <c r="J22" s="299"/>
      <c r="K22" s="299"/>
      <c r="L22" s="300"/>
      <c r="M22" s="299"/>
      <c r="N22" s="299"/>
      <c r="O22" s="300"/>
      <c r="P22" s="299"/>
      <c r="Q22" s="299"/>
      <c r="R22" s="301"/>
      <c r="S22" s="70"/>
      <c r="T22" s="108"/>
    </row>
    <row r="23" spans="1:33" s="34" customFormat="1" ht="22.9" customHeight="1" thickBot="1">
      <c r="B23" s="105"/>
      <c r="C23" s="33"/>
      <c r="D23" s="362"/>
      <c r="E23" s="363"/>
      <c r="F23" s="363"/>
      <c r="G23" s="169"/>
      <c r="H23" s="169"/>
      <c r="I23" s="169"/>
      <c r="J23" s="169"/>
      <c r="K23" s="78"/>
      <c r="L23" s="78"/>
      <c r="M23" s="79"/>
      <c r="N23" s="79"/>
      <c r="O23" s="78"/>
      <c r="P23" s="78"/>
      <c r="Q23" s="78"/>
      <c r="R23" s="78"/>
      <c r="S23" s="32"/>
      <c r="T23" s="106"/>
    </row>
    <row r="24" spans="1:33" s="34" customFormat="1" ht="22.9" customHeight="1">
      <c r="B24" s="105"/>
      <c r="C24" s="33"/>
      <c r="D24" s="264"/>
      <c r="E24" s="291"/>
      <c r="F24" s="291"/>
      <c r="G24" s="264"/>
      <c r="H24" s="264"/>
      <c r="I24" s="264"/>
      <c r="J24" s="264"/>
      <c r="K24" s="295"/>
      <c r="L24" s="295"/>
      <c r="M24" s="296"/>
      <c r="N24" s="296"/>
      <c r="O24" s="295"/>
      <c r="P24" s="295"/>
      <c r="Q24" s="295"/>
      <c r="R24" s="295"/>
      <c r="S24" s="32"/>
      <c r="T24" s="106"/>
    </row>
    <row r="25" spans="1:33" s="34" customFormat="1" ht="22.9" customHeight="1">
      <c r="B25" s="105"/>
      <c r="C25" s="33"/>
      <c r="D25" s="358"/>
      <c r="E25" s="343"/>
      <c r="F25" s="343"/>
      <c r="G25" s="170"/>
      <c r="H25" s="170"/>
      <c r="I25" s="170"/>
      <c r="J25" s="170"/>
      <c r="K25" s="170"/>
      <c r="L25" s="170"/>
      <c r="M25" s="170"/>
      <c r="N25" s="170"/>
      <c r="O25" s="170"/>
      <c r="P25" s="171"/>
      <c r="Q25" s="171"/>
      <c r="R25" s="171"/>
      <c r="S25" s="33"/>
      <c r="T25" s="106"/>
    </row>
    <row r="26" spans="1:33" s="34" customFormat="1" ht="22.9" customHeight="1">
      <c r="B26" s="105"/>
      <c r="C26" s="33"/>
      <c r="D26" s="427"/>
      <c r="E26" s="382"/>
      <c r="F26" s="382"/>
      <c r="G26" s="381"/>
      <c r="H26" s="382"/>
      <c r="I26" s="382"/>
      <c r="J26" s="381"/>
      <c r="K26" s="382"/>
      <c r="L26" s="382"/>
      <c r="M26" s="381"/>
      <c r="N26" s="382"/>
      <c r="O26" s="382"/>
      <c r="P26" s="381"/>
      <c r="Q26" s="382"/>
      <c r="R26" s="383"/>
      <c r="S26" s="116"/>
      <c r="T26" s="106"/>
    </row>
    <row r="27" spans="1:33" ht="22.9" customHeight="1">
      <c r="A27" s="34"/>
      <c r="B27" s="105"/>
      <c r="C27" s="33"/>
      <c r="D27" s="367" t="s">
        <v>88</v>
      </c>
      <c r="E27" s="428"/>
      <c r="F27" s="428"/>
      <c r="G27" s="176"/>
      <c r="H27" s="176"/>
      <c r="I27" s="176"/>
      <c r="J27" s="176"/>
      <c r="K27" s="176"/>
      <c r="L27" s="176"/>
      <c r="M27" s="176"/>
      <c r="N27" s="252"/>
      <c r="O27" s="252"/>
      <c r="P27" s="252"/>
      <c r="Q27" s="252"/>
      <c r="R27" s="322">
        <v>44228</v>
      </c>
      <c r="S27" s="117"/>
      <c r="T27" s="106"/>
      <c r="U27" s="34"/>
      <c r="V27" s="34"/>
      <c r="W27" s="34"/>
      <c r="X27" s="34"/>
      <c r="Y27" s="34"/>
      <c r="Z27" s="34"/>
      <c r="AA27" s="34"/>
      <c r="AB27" s="34"/>
      <c r="AC27" s="34"/>
      <c r="AD27" s="34"/>
      <c r="AE27" s="34"/>
      <c r="AF27" s="34"/>
      <c r="AG27" s="34"/>
    </row>
    <row r="28" spans="1:33" s="34" customFormat="1" ht="22.9" customHeight="1">
      <c r="B28" s="105"/>
      <c r="C28" s="33"/>
      <c r="D28" s="346"/>
      <c r="E28" s="336"/>
      <c r="F28" s="336"/>
      <c r="G28" s="68"/>
      <c r="H28" s="68"/>
      <c r="I28" s="46"/>
      <c r="J28" s="46"/>
      <c r="K28" s="46"/>
      <c r="L28" s="46"/>
      <c r="M28" s="46"/>
      <c r="N28" s="46"/>
      <c r="O28" s="46"/>
      <c r="P28" s="41"/>
      <c r="Q28" s="41"/>
      <c r="R28" s="65"/>
      <c r="S28" s="33"/>
      <c r="T28" s="106"/>
    </row>
    <row r="29" spans="1:33" s="34" customFormat="1" ht="22.9" customHeight="1">
      <c r="B29" s="105"/>
      <c r="C29" s="33"/>
      <c r="D29" s="344" t="s">
        <v>0</v>
      </c>
      <c r="E29" s="345"/>
      <c r="F29" s="345"/>
      <c r="G29" s="355" t="s">
        <v>1</v>
      </c>
      <c r="H29" s="355"/>
      <c r="I29" s="355"/>
      <c r="J29" s="354" t="s">
        <v>124</v>
      </c>
      <c r="K29" s="354"/>
      <c r="L29" s="354"/>
      <c r="M29" s="355" t="s">
        <v>2</v>
      </c>
      <c r="N29" s="355"/>
      <c r="O29" s="355"/>
      <c r="P29" s="355" t="s">
        <v>3</v>
      </c>
      <c r="Q29" s="355"/>
      <c r="R29" s="366"/>
      <c r="S29" s="99"/>
      <c r="T29" s="106"/>
    </row>
    <row r="30" spans="1:33" s="34" customFormat="1" ht="22.9" customHeight="1">
      <c r="B30" s="105"/>
      <c r="C30" s="33"/>
      <c r="D30" s="379" t="s">
        <v>63</v>
      </c>
      <c r="E30" s="336"/>
      <c r="F30" s="336"/>
      <c r="G30" s="174">
        <v>2021</v>
      </c>
      <c r="H30" s="175">
        <v>2020</v>
      </c>
      <c r="I30" s="130" t="s">
        <v>4</v>
      </c>
      <c r="J30" s="174">
        <v>2021</v>
      </c>
      <c r="K30" s="175">
        <v>2020</v>
      </c>
      <c r="L30" s="130" t="s">
        <v>4</v>
      </c>
      <c r="M30" s="174">
        <v>2021</v>
      </c>
      <c r="N30" s="175">
        <v>2020</v>
      </c>
      <c r="O30" s="130" t="s">
        <v>5</v>
      </c>
      <c r="P30" s="174">
        <v>2021</v>
      </c>
      <c r="Q30" s="175">
        <v>2020</v>
      </c>
      <c r="R30" s="130" t="s">
        <v>55</v>
      </c>
      <c r="S30" s="118"/>
      <c r="T30" s="106"/>
    </row>
    <row r="31" spans="1:33" s="34" customFormat="1" ht="22.9" customHeight="1">
      <c r="B31" s="105"/>
      <c r="C31" s="33"/>
      <c r="D31" s="429" t="s">
        <v>64</v>
      </c>
      <c r="E31" s="336"/>
      <c r="F31" s="336"/>
      <c r="G31" s="145">
        <f>Sèrie!GM30</f>
        <v>2440.6086248235297</v>
      </c>
      <c r="H31" s="146">
        <f>Sèrie!GA30</f>
        <v>2920.825652470588</v>
      </c>
      <c r="I31" s="147">
        <f>((G31-H31)/H31)*100</f>
        <v>-16.441139759261752</v>
      </c>
      <c r="J31" s="145">
        <f>SUM(Sèrie!GK30:GM30)</f>
        <v>8327.4032965882361</v>
      </c>
      <c r="K31" s="146">
        <f>SUM(Sèrie!FY30:GA30)</f>
        <v>8859.5932114117641</v>
      </c>
      <c r="L31" s="147">
        <f>((J31-K31)/K31)*100</f>
        <v>-6.0069339768109309</v>
      </c>
      <c r="M31" s="145">
        <f>SUM(Sèrie!$GL30:GM30)</f>
        <v>5411.4571721764714</v>
      </c>
      <c r="N31" s="146">
        <f>SUM(Sèrie!$FZ30:GA30)</f>
        <v>6247.7082028823534</v>
      </c>
      <c r="O31" s="147">
        <f>((M31-N31)/N31)*100</f>
        <v>-13.384924576344348</v>
      </c>
      <c r="P31" s="148">
        <f>SUM(Sèrie!GB30:GM30)</f>
        <v>33745.680172058826</v>
      </c>
      <c r="Q31" s="146">
        <f>SUM(Sèrie!FP30:GA30)</f>
        <v>36494.428301</v>
      </c>
      <c r="R31" s="147">
        <f>((P31-Q31)/Q31)*100</f>
        <v>-7.5319665409468923</v>
      </c>
      <c r="S31" s="83"/>
      <c r="T31" s="106"/>
    </row>
    <row r="32" spans="1:33" s="34" customFormat="1" ht="22.9" customHeight="1">
      <c r="B32" s="105"/>
      <c r="C32" s="33"/>
      <c r="D32" s="378" t="s">
        <v>65</v>
      </c>
      <c r="E32" s="336"/>
      <c r="F32" s="336"/>
      <c r="G32" s="56">
        <f>Sèrie!GM31</f>
        <v>86.138800000000003</v>
      </c>
      <c r="H32" s="81">
        <f>Sèrie!GA31</f>
        <v>101.57554875</v>
      </c>
      <c r="I32" s="55">
        <f t="shared" ref="I32:I39" si="4">((G32-H32)/H32)*100</f>
        <v>-15.197307757591606</v>
      </c>
      <c r="J32" s="56">
        <f>SUM(Sèrie!GK31:GM31)</f>
        <v>296.27582625000002</v>
      </c>
      <c r="K32" s="81">
        <f>SUM(Sèrie!FY31:GA31)</f>
        <v>308.00501075000005</v>
      </c>
      <c r="L32" s="55">
        <f t="shared" ref="L32:L39" si="5">((J32-K32)/K32)*100</f>
        <v>-3.8081148327552099</v>
      </c>
      <c r="M32" s="56">
        <f>SUM(Sèrie!$GL31:GM31)</f>
        <v>188.74158625000001</v>
      </c>
      <c r="N32" s="81">
        <f>SUM(Sèrie!$FZ31:GA31)</f>
        <v>210.99567575000003</v>
      </c>
      <c r="O32" s="55">
        <f t="shared" ref="O32:O39" si="6">((M32-N32)/N32)*100</f>
        <v>-10.547178003007019</v>
      </c>
      <c r="P32" s="149">
        <f>SUM(Sèrie!GB31:GM31)</f>
        <v>1210.93977425</v>
      </c>
      <c r="Q32" s="81">
        <f>SUM(Sèrie!FP31:GA31)</f>
        <v>1308.0338682500003</v>
      </c>
      <c r="R32" s="55">
        <f t="shared" ref="R32:R39" si="7">((P32-Q32)/Q32)*100</f>
        <v>-7.4229036691458958</v>
      </c>
      <c r="S32" s="83"/>
      <c r="T32" s="106"/>
    </row>
    <row r="33" spans="1:33" s="34" customFormat="1" ht="22.9" customHeight="1">
      <c r="B33" s="105"/>
      <c r="C33" s="33"/>
      <c r="D33" s="377" t="s">
        <v>66</v>
      </c>
      <c r="E33" s="336"/>
      <c r="F33" s="336"/>
      <c r="G33" s="56">
        <f>Sèrie!GM32</f>
        <v>2354.46982482353</v>
      </c>
      <c r="H33" s="81">
        <f>Sèrie!GA32</f>
        <v>2819.250103720588</v>
      </c>
      <c r="I33" s="55">
        <f t="shared" si="4"/>
        <v>-16.485954129563872</v>
      </c>
      <c r="J33" s="56">
        <f>SUM(Sèrie!GK32:GM32)</f>
        <v>8031.127470338236</v>
      </c>
      <c r="K33" s="81">
        <f>SUM(Sèrie!FY32:GA32)</f>
        <v>8551.5882006617649</v>
      </c>
      <c r="L33" s="55">
        <f t="shared" si="5"/>
        <v>-6.0861294780687993</v>
      </c>
      <c r="M33" s="56">
        <f>SUM(Sèrie!$GL32:GM32)</f>
        <v>5222.7155859264712</v>
      </c>
      <c r="N33" s="81">
        <f>SUM(Sèrie!$FZ32:GA32)</f>
        <v>6036.712527132353</v>
      </c>
      <c r="O33" s="55">
        <f t="shared" si="6"/>
        <v>-13.484109729382102</v>
      </c>
      <c r="P33" s="149">
        <f>SUM(Sèrie!GB32:GM32)</f>
        <v>32534.740397808826</v>
      </c>
      <c r="Q33" s="81">
        <f>SUM(Sèrie!FP32:GA32)</f>
        <v>35186.394432750007</v>
      </c>
      <c r="R33" s="55">
        <f t="shared" si="7"/>
        <v>-7.5360208901459185</v>
      </c>
      <c r="S33" s="83"/>
      <c r="T33" s="106"/>
    </row>
    <row r="34" spans="1:33" s="34" customFormat="1" ht="22.9" customHeight="1">
      <c r="B34" s="105"/>
      <c r="C34" s="33"/>
      <c r="D34" s="378" t="s">
        <v>67</v>
      </c>
      <c r="E34" s="336"/>
      <c r="F34" s="336"/>
      <c r="G34" s="56">
        <f>Sèrie!GM33</f>
        <v>47.532208000000004</v>
      </c>
      <c r="H34" s="81">
        <f>Sèrie!GA33</f>
        <v>27.325425000000003</v>
      </c>
      <c r="I34" s="55">
        <f t="shared" si="4"/>
        <v>73.948650386956473</v>
      </c>
      <c r="J34" s="56">
        <f>SUM(Sèrie!GK33:GM33)</f>
        <v>120.767506</v>
      </c>
      <c r="K34" s="81">
        <f>SUM(Sèrie!FY33:GA33)</f>
        <v>109.274383</v>
      </c>
      <c r="L34" s="55">
        <f t="shared" si="5"/>
        <v>10.517673661904819</v>
      </c>
      <c r="M34" s="56">
        <f>SUM(Sèrie!$GL33:GM33)</f>
        <v>84.878110000000007</v>
      </c>
      <c r="N34" s="81">
        <f>SUM(Sèrie!$FZ33:GA33)</f>
        <v>62.335251999999997</v>
      </c>
      <c r="O34" s="55">
        <f t="shared" si="6"/>
        <v>36.163899682317819</v>
      </c>
      <c r="P34" s="149">
        <f>SUM(Sèrie!GB33:GM33)</f>
        <v>348.48716400000001</v>
      </c>
      <c r="Q34" s="81">
        <f>SUM(Sèrie!FP33:GA33)</f>
        <v>219.44059499999997</v>
      </c>
      <c r="R34" s="55">
        <f t="shared" si="7"/>
        <v>58.807063023138475</v>
      </c>
      <c r="S34" s="83"/>
      <c r="T34" s="106"/>
    </row>
    <row r="35" spans="1:33" s="34" customFormat="1" ht="22.9" customHeight="1">
      <c r="B35" s="105"/>
      <c r="C35" s="33"/>
      <c r="D35" s="377" t="s">
        <v>68</v>
      </c>
      <c r="E35" s="336"/>
      <c r="F35" s="336"/>
      <c r="G35" s="56">
        <f>Sèrie!GM34</f>
        <v>2306.9376168235299</v>
      </c>
      <c r="H35" s="81">
        <f>Sèrie!GA34</f>
        <v>2791.9246787205884</v>
      </c>
      <c r="I35" s="55">
        <f t="shared" si="4"/>
        <v>-17.371065401352659</v>
      </c>
      <c r="J35" s="56">
        <f>SUM(Sèrie!GK34:GM34)</f>
        <v>7910.3599643382349</v>
      </c>
      <c r="K35" s="81">
        <f>SUM(Sèrie!FY34:GA34)</f>
        <v>8442.3138176617649</v>
      </c>
      <c r="L35" s="55">
        <f t="shared" si="5"/>
        <v>-6.3010433491663687</v>
      </c>
      <c r="M35" s="56">
        <f>SUM(Sèrie!$GL34:GM34)</f>
        <v>5137.8374759264716</v>
      </c>
      <c r="N35" s="81">
        <f>SUM(Sèrie!$FZ34:GA34)</f>
        <v>5974.377275132354</v>
      </c>
      <c r="O35" s="55">
        <f t="shared" si="6"/>
        <v>-14.002125421303429</v>
      </c>
      <c r="P35" s="149">
        <f>SUM(Sèrie!GB34:GM34)</f>
        <v>32186.253233808824</v>
      </c>
      <c r="Q35" s="81">
        <f>SUM(Sèrie!FP34:GA34)</f>
        <v>34966.953837749999</v>
      </c>
      <c r="R35" s="55">
        <f t="shared" si="7"/>
        <v>-7.9523673032655102</v>
      </c>
      <c r="S35" s="83"/>
      <c r="T35" s="106"/>
    </row>
    <row r="36" spans="1:33" s="34" customFormat="1" ht="22.9" customHeight="1">
      <c r="B36" s="105"/>
      <c r="C36" s="33"/>
      <c r="D36" s="379" t="s">
        <v>69</v>
      </c>
      <c r="E36" s="336"/>
      <c r="F36" s="336"/>
      <c r="G36" s="151"/>
      <c r="H36" s="152"/>
      <c r="I36" s="271"/>
      <c r="J36" s="151"/>
      <c r="K36" s="152"/>
      <c r="L36" s="150"/>
      <c r="M36" s="56"/>
      <c r="N36" s="81"/>
      <c r="O36" s="150"/>
      <c r="P36" s="149"/>
      <c r="Q36" s="81"/>
      <c r="R36" s="272"/>
      <c r="S36" s="94"/>
      <c r="T36" s="106"/>
    </row>
    <row r="37" spans="1:33" s="34" customFormat="1" ht="22.9" customHeight="1">
      <c r="B37" s="105"/>
      <c r="C37" s="33"/>
      <c r="D37" s="375" t="s">
        <v>86</v>
      </c>
      <c r="E37" s="376"/>
      <c r="F37" s="376"/>
      <c r="G37" s="146">
        <f>Sèrie!GM36</f>
        <v>668.19391800000005</v>
      </c>
      <c r="H37" s="146">
        <f>Sèrie!GA36</f>
        <v>822.95356099999992</v>
      </c>
      <c r="I37" s="147">
        <f t="shared" si="4"/>
        <v>-18.805391984931198</v>
      </c>
      <c r="J37" s="146">
        <f>SUM(Sèrie!GK36:GM36)</f>
        <v>2635.218824</v>
      </c>
      <c r="K37" s="146">
        <f>SUM(Sèrie!FY36:GA36)</f>
        <v>2475.1698689999998</v>
      </c>
      <c r="L37" s="147">
        <f t="shared" si="5"/>
        <v>6.4661806449939547</v>
      </c>
      <c r="M37" s="145">
        <f>SUM(Sèrie!$GL36:GM36)</f>
        <v>1673.1205190000001</v>
      </c>
      <c r="N37" s="146">
        <f>SUM(Sèrie!$FZ36:GA36)</f>
        <v>1618.6267929999999</v>
      </c>
      <c r="O37" s="147">
        <f t="shared" si="6"/>
        <v>3.3666640287722061</v>
      </c>
      <c r="P37" s="148">
        <f>SUM(Sèrie!GB36:GM36)</f>
        <v>9746.6486440000008</v>
      </c>
      <c r="Q37" s="146">
        <f>SUM(Sèrie!FP36:GA36)</f>
        <v>9857.0248663889979</v>
      </c>
      <c r="R37" s="147">
        <f t="shared" si="7"/>
        <v>-1.1197721816180435</v>
      </c>
      <c r="S37" s="83"/>
      <c r="T37" s="106"/>
    </row>
    <row r="38" spans="1:33" s="34" customFormat="1" ht="22.9" customHeight="1">
      <c r="B38" s="105"/>
      <c r="C38" s="33"/>
      <c r="D38" s="347" t="s">
        <v>87</v>
      </c>
      <c r="E38" s="336"/>
      <c r="F38" s="336"/>
      <c r="G38" s="81">
        <f>Sèrie!GM37</f>
        <v>516.24789582647054</v>
      </c>
      <c r="H38" s="81">
        <f>Sèrie!GA37</f>
        <v>66.486616439411179</v>
      </c>
      <c r="I38" s="55">
        <f t="shared" si="4"/>
        <v>676.4688947540651</v>
      </c>
      <c r="J38" s="81">
        <f>SUM(Sèrie!GK37:GM37)</f>
        <v>1002.0264536357666</v>
      </c>
      <c r="K38" s="81">
        <f>SUM(Sèrie!FY37:GA37)</f>
        <v>692.62154940423511</v>
      </c>
      <c r="L38" s="55">
        <f t="shared" si="5"/>
        <v>44.67156768334295</v>
      </c>
      <c r="M38" s="56">
        <f>SUM(Sèrie!$GL37:GM37)</f>
        <v>822.57208216952972</v>
      </c>
      <c r="N38" s="81">
        <f>SUM(Sèrie!$FZ37:GA37)</f>
        <v>230.69145958164626</v>
      </c>
      <c r="O38" s="55">
        <f t="shared" si="6"/>
        <v>256.56806873615761</v>
      </c>
      <c r="P38" s="149">
        <f>SUM(Sèrie!GB37:GM37)</f>
        <v>1201.0062778061761</v>
      </c>
      <c r="Q38" s="81">
        <f>SUM(Sèrie!FP37:GA37)</f>
        <v>1132.4650337430026</v>
      </c>
      <c r="R38" s="55">
        <f t="shared" si="7"/>
        <v>6.0523938506632966</v>
      </c>
      <c r="S38" s="83"/>
      <c r="T38" s="106"/>
    </row>
    <row r="39" spans="1:33" s="58" customFormat="1" ht="22.9" customHeight="1">
      <c r="A39" s="57"/>
      <c r="B39" s="107"/>
      <c r="C39" s="119"/>
      <c r="D39" s="388" t="s">
        <v>88</v>
      </c>
      <c r="E39" s="425"/>
      <c r="F39" s="426"/>
      <c r="G39" s="37">
        <f>Sèrie!GM38</f>
        <v>3491.3794306500004</v>
      </c>
      <c r="H39" s="37">
        <f>Sèrie!GA38</f>
        <v>3681.3648561599994</v>
      </c>
      <c r="I39" s="38">
        <f t="shared" si="4"/>
        <v>-5.1607333946293821</v>
      </c>
      <c r="J39" s="37">
        <f>SUM(Sèrie!GK38:GM38)</f>
        <v>11547.605241974001</v>
      </c>
      <c r="K39" s="37">
        <f>SUM(Sèrie!FY38:GA38)</f>
        <v>11610.105236066</v>
      </c>
      <c r="L39" s="38">
        <f t="shared" si="5"/>
        <v>-0.538324096304027</v>
      </c>
      <c r="M39" s="36">
        <f>SUM(Sèrie!$GL38:GM38)</f>
        <v>7633.5300770960002</v>
      </c>
      <c r="N39" s="37">
        <f>SUM(Sèrie!$FZ38:GA38)</f>
        <v>7823.6955277139996</v>
      </c>
      <c r="O39" s="38">
        <f t="shared" si="6"/>
        <v>-2.4306346015686997</v>
      </c>
      <c r="P39" s="331">
        <f>SUM(Sèrie!GB38:GM38)</f>
        <v>43133.908155614998</v>
      </c>
      <c r="Q39" s="37">
        <f>SUM(Sèrie!FP38:GA38)</f>
        <v>45956.443737882008</v>
      </c>
      <c r="R39" s="38">
        <f t="shared" si="7"/>
        <v>-6.1417624008630307</v>
      </c>
      <c r="S39" s="70"/>
      <c r="T39" s="108"/>
      <c r="U39" s="57"/>
      <c r="V39" s="57"/>
      <c r="W39" s="57"/>
      <c r="X39" s="57"/>
      <c r="Y39" s="57"/>
      <c r="Z39" s="57"/>
      <c r="AA39" s="57"/>
      <c r="AB39" s="57"/>
      <c r="AC39" s="57"/>
      <c r="AD39" s="57"/>
      <c r="AE39" s="57"/>
      <c r="AF39" s="57"/>
      <c r="AG39" s="57"/>
    </row>
    <row r="40" spans="1:33" s="34" customFormat="1" ht="22.9" customHeight="1">
      <c r="B40" s="105"/>
      <c r="C40" s="33"/>
      <c r="D40" s="346"/>
      <c r="E40" s="336"/>
      <c r="F40" s="336"/>
      <c r="G40" s="69"/>
      <c r="H40" s="69"/>
      <c r="I40" s="70"/>
      <c r="J40" s="69"/>
      <c r="K40" s="69"/>
      <c r="L40" s="70"/>
      <c r="M40" s="69"/>
      <c r="N40" s="69"/>
      <c r="O40" s="70"/>
      <c r="P40" s="41"/>
      <c r="Q40" s="41"/>
      <c r="R40" s="65"/>
      <c r="S40" s="33"/>
      <c r="T40" s="106"/>
    </row>
    <row r="41" spans="1:33" s="34" customFormat="1" ht="22.9" customHeight="1">
      <c r="B41" s="105"/>
      <c r="C41" s="33"/>
      <c r="D41" s="373" t="s">
        <v>26</v>
      </c>
      <c r="E41" s="374"/>
      <c r="F41" s="374"/>
      <c r="G41" s="374"/>
      <c r="H41" s="374"/>
      <c r="I41" s="374"/>
      <c r="J41" s="374"/>
      <c r="K41" s="374"/>
      <c r="L41" s="374"/>
      <c r="M41" s="374"/>
      <c r="N41" s="374"/>
      <c r="O41" s="374"/>
      <c r="P41" s="41"/>
      <c r="Q41" s="41"/>
      <c r="R41" s="65"/>
      <c r="S41" s="33"/>
      <c r="T41" s="106"/>
    </row>
    <row r="42" spans="1:33" s="34" customFormat="1" ht="22.9" customHeight="1">
      <c r="B42" s="105"/>
      <c r="C42" s="33"/>
      <c r="D42" s="346"/>
      <c r="E42" s="336"/>
      <c r="F42" s="336"/>
      <c r="G42" s="71"/>
      <c r="H42" s="71"/>
      <c r="I42" s="71"/>
      <c r="J42" s="71"/>
      <c r="K42" s="71"/>
      <c r="L42" s="71"/>
      <c r="M42" s="71"/>
      <c r="N42" s="71"/>
      <c r="O42" s="71"/>
      <c r="P42" s="41"/>
      <c r="Q42" s="41"/>
      <c r="R42" s="65"/>
      <c r="S42" s="33"/>
      <c r="T42" s="106"/>
    </row>
    <row r="43" spans="1:33" s="34" customFormat="1" ht="22.9" customHeight="1">
      <c r="B43" s="105"/>
      <c r="C43" s="33"/>
      <c r="D43" s="348" t="s">
        <v>57</v>
      </c>
      <c r="E43" s="349"/>
      <c r="F43" s="349"/>
      <c r="G43" s="349"/>
      <c r="H43" s="349"/>
      <c r="I43" s="349"/>
      <c r="J43" s="349"/>
      <c r="K43" s="349"/>
      <c r="L43" s="349"/>
      <c r="M43" s="349"/>
      <c r="N43" s="349"/>
      <c r="O43" s="349"/>
      <c r="P43" s="41"/>
      <c r="Q43" s="41"/>
      <c r="R43" s="65"/>
      <c r="S43" s="33"/>
      <c r="T43" s="106"/>
    </row>
    <row r="44" spans="1:33" s="34" customFormat="1" ht="22.9" customHeight="1">
      <c r="B44" s="105"/>
      <c r="C44" s="33"/>
      <c r="D44" s="350"/>
      <c r="E44" s="351"/>
      <c r="F44" s="351"/>
      <c r="G44" s="351"/>
      <c r="H44" s="351"/>
      <c r="I44" s="351"/>
      <c r="J44" s="351"/>
      <c r="K44" s="351"/>
      <c r="L44" s="351"/>
      <c r="M44" s="351"/>
      <c r="N44" s="351"/>
      <c r="O44" s="351"/>
      <c r="P44" s="41"/>
      <c r="Q44" s="41"/>
      <c r="R44" s="65"/>
      <c r="S44" s="33"/>
      <c r="T44" s="106"/>
    </row>
    <row r="45" spans="1:33" s="34" customFormat="1" ht="22.9" customHeight="1">
      <c r="B45" s="105"/>
      <c r="C45" s="33"/>
      <c r="D45" s="66" t="s">
        <v>18</v>
      </c>
      <c r="E45" s="73"/>
      <c r="F45" s="73"/>
      <c r="G45" s="73"/>
      <c r="H45" s="73"/>
      <c r="I45" s="73"/>
      <c r="J45" s="73"/>
      <c r="K45" s="74"/>
      <c r="L45" s="74"/>
      <c r="M45" s="75"/>
      <c r="N45" s="75"/>
      <c r="O45" s="74"/>
      <c r="P45" s="76"/>
      <c r="Q45" s="76"/>
      <c r="R45" s="84"/>
      <c r="S45" s="33"/>
      <c r="T45" s="106"/>
    </row>
    <row r="46" spans="1:33" s="34" customFormat="1" ht="22.9" customHeight="1">
      <c r="B46" s="105"/>
      <c r="C46" s="33"/>
      <c r="D46" s="264"/>
      <c r="E46" s="264"/>
      <c r="F46" s="264"/>
      <c r="G46" s="264"/>
      <c r="H46" s="264"/>
      <c r="I46" s="264"/>
      <c r="J46" s="264"/>
      <c r="K46" s="295"/>
      <c r="L46" s="295"/>
      <c r="M46" s="296"/>
      <c r="N46" s="296"/>
      <c r="O46" s="295"/>
      <c r="P46" s="293"/>
      <c r="Q46" s="293"/>
      <c r="R46" s="293"/>
      <c r="S46" s="33"/>
      <c r="T46" s="106"/>
    </row>
    <row r="47" spans="1:33" s="34" customFormat="1" ht="22.9" customHeight="1" thickBot="1">
      <c r="B47" s="105"/>
      <c r="C47" s="33"/>
      <c r="D47" s="362"/>
      <c r="E47" s="363"/>
      <c r="F47" s="363"/>
      <c r="G47" s="77"/>
      <c r="H47" s="77"/>
      <c r="I47" s="77"/>
      <c r="J47" s="77"/>
      <c r="K47" s="78"/>
      <c r="L47" s="78"/>
      <c r="M47" s="79"/>
      <c r="N47" s="79"/>
      <c r="O47" s="78"/>
      <c r="P47" s="78"/>
      <c r="Q47" s="78"/>
      <c r="R47" s="78"/>
      <c r="S47" s="178"/>
      <c r="T47" s="106"/>
    </row>
    <row r="48" spans="1:33" s="34" customFormat="1" ht="22.9" customHeight="1">
      <c r="B48" s="105"/>
      <c r="C48" s="33"/>
      <c r="D48" s="358"/>
      <c r="E48" s="343"/>
      <c r="F48" s="343"/>
      <c r="G48" s="63"/>
      <c r="H48" s="63"/>
      <c r="I48" s="63"/>
      <c r="J48" s="63"/>
      <c r="K48" s="63"/>
      <c r="L48" s="63"/>
      <c r="M48" s="63"/>
      <c r="N48" s="63"/>
      <c r="O48" s="63"/>
      <c r="P48" s="41"/>
      <c r="Q48" s="41"/>
      <c r="R48" s="41"/>
      <c r="S48" s="33"/>
      <c r="T48" s="106"/>
    </row>
    <row r="49" spans="1:33" s="34" customFormat="1" ht="22.9" customHeight="1">
      <c r="B49" s="105"/>
      <c r="C49" s="33"/>
      <c r="D49" s="294"/>
      <c r="E49" s="291"/>
      <c r="F49" s="291"/>
      <c r="G49" s="294"/>
      <c r="H49" s="294"/>
      <c r="I49" s="294"/>
      <c r="J49" s="294"/>
      <c r="K49" s="294"/>
      <c r="L49" s="294"/>
      <c r="M49" s="294"/>
      <c r="N49" s="294"/>
      <c r="O49" s="294"/>
      <c r="P49" s="293"/>
      <c r="Q49" s="293"/>
      <c r="R49" s="293"/>
      <c r="S49" s="33"/>
      <c r="T49" s="106"/>
    </row>
    <row r="50" spans="1:33" s="34" customFormat="1" ht="22.9" customHeight="1">
      <c r="B50" s="105"/>
      <c r="C50" s="33"/>
      <c r="D50" s="356"/>
      <c r="E50" s="357"/>
      <c r="F50" s="357"/>
      <c r="G50" s="265"/>
      <c r="H50" s="265"/>
      <c r="I50" s="265"/>
      <c r="J50" s="265"/>
      <c r="K50" s="265"/>
      <c r="L50" s="265"/>
      <c r="M50" s="265"/>
      <c r="N50" s="266"/>
      <c r="O50" s="266"/>
      <c r="P50" s="381"/>
      <c r="Q50" s="382"/>
      <c r="R50" s="383"/>
      <c r="S50" s="33"/>
      <c r="T50" s="106"/>
    </row>
    <row r="51" spans="1:33" ht="22.9" customHeight="1">
      <c r="A51" s="34"/>
      <c r="B51" s="105"/>
      <c r="C51" s="33"/>
      <c r="D51" s="367" t="s">
        <v>11</v>
      </c>
      <c r="E51" s="380"/>
      <c r="F51" s="380"/>
      <c r="G51" s="176"/>
      <c r="H51" s="176"/>
      <c r="I51" s="176"/>
      <c r="J51" s="176"/>
      <c r="K51" s="176"/>
      <c r="L51" s="176"/>
      <c r="M51" s="176"/>
      <c r="N51" s="177"/>
      <c r="O51" s="177"/>
      <c r="P51" s="177"/>
      <c r="Q51" s="177"/>
      <c r="R51" s="322">
        <v>44228</v>
      </c>
      <c r="S51" s="120"/>
      <c r="T51" s="106"/>
      <c r="U51" s="34"/>
      <c r="V51" s="34"/>
      <c r="W51" s="34"/>
      <c r="X51" s="34"/>
      <c r="Y51" s="34"/>
      <c r="Z51" s="34"/>
      <c r="AA51" s="34"/>
      <c r="AB51" s="34"/>
      <c r="AC51" s="34"/>
      <c r="AD51" s="34"/>
      <c r="AE51" s="34"/>
      <c r="AF51" s="34"/>
      <c r="AG51" s="34"/>
    </row>
    <row r="52" spans="1:33" s="34" customFormat="1" ht="22.9" customHeight="1">
      <c r="B52" s="105"/>
      <c r="C52" s="33"/>
      <c r="D52" s="346"/>
      <c r="E52" s="336"/>
      <c r="F52" s="336"/>
      <c r="G52" s="68"/>
      <c r="H52" s="68"/>
      <c r="I52" s="46"/>
      <c r="J52" s="46"/>
      <c r="K52" s="46"/>
      <c r="L52" s="46"/>
      <c r="M52" s="46"/>
      <c r="N52" s="46"/>
      <c r="O52" s="46"/>
      <c r="P52" s="41"/>
      <c r="Q52" s="41"/>
      <c r="R52" s="65"/>
      <c r="S52" s="33"/>
      <c r="T52" s="106"/>
    </row>
    <row r="53" spans="1:33" s="34" customFormat="1" ht="22.9" customHeight="1">
      <c r="B53" s="105"/>
      <c r="C53" s="33"/>
      <c r="D53" s="344" t="s">
        <v>0</v>
      </c>
      <c r="E53" s="345"/>
      <c r="F53" s="345"/>
      <c r="G53" s="355" t="s">
        <v>1</v>
      </c>
      <c r="H53" s="355"/>
      <c r="I53" s="355"/>
      <c r="J53" s="354" t="s">
        <v>124</v>
      </c>
      <c r="K53" s="354"/>
      <c r="L53" s="354"/>
      <c r="M53" s="355" t="s">
        <v>2</v>
      </c>
      <c r="N53" s="355"/>
      <c r="O53" s="355"/>
      <c r="P53" s="355" t="s">
        <v>3</v>
      </c>
      <c r="Q53" s="355"/>
      <c r="R53" s="366"/>
      <c r="S53" s="99"/>
      <c r="T53" s="106"/>
    </row>
    <row r="54" spans="1:33" s="34" customFormat="1" ht="22.9" customHeight="1">
      <c r="B54" s="105"/>
      <c r="C54" s="33"/>
      <c r="D54" s="352"/>
      <c r="E54" s="353"/>
      <c r="F54" s="353"/>
      <c r="G54" s="174">
        <v>2021</v>
      </c>
      <c r="H54" s="175">
        <v>2020</v>
      </c>
      <c r="I54" s="130" t="s">
        <v>4</v>
      </c>
      <c r="J54" s="174">
        <v>2021</v>
      </c>
      <c r="K54" s="175">
        <v>2020</v>
      </c>
      <c r="L54" s="130" t="s">
        <v>4</v>
      </c>
      <c r="M54" s="174">
        <v>2021</v>
      </c>
      <c r="N54" s="175">
        <v>2020</v>
      </c>
      <c r="O54" s="130" t="s">
        <v>5</v>
      </c>
      <c r="P54" s="174">
        <v>2021</v>
      </c>
      <c r="Q54" s="175">
        <v>2020</v>
      </c>
      <c r="R54" s="130" t="s">
        <v>55</v>
      </c>
      <c r="S54" s="121"/>
      <c r="T54" s="106"/>
    </row>
    <row r="55" spans="1:33" s="34" customFormat="1" ht="22.9" customHeight="1">
      <c r="B55" s="105"/>
      <c r="C55" s="33"/>
      <c r="D55" s="337" t="s">
        <v>12</v>
      </c>
      <c r="E55" s="336"/>
      <c r="F55" s="336"/>
      <c r="G55" s="56">
        <f>Sèrie!GM48</f>
        <v>1124</v>
      </c>
      <c r="H55" s="81">
        <f>Sèrie!GA48</f>
        <v>1142.3</v>
      </c>
      <c r="I55" s="55">
        <f t="shared" ref="I55:I60" si="8">((G55-H55)/H55)*100</f>
        <v>-1.6020309901076737</v>
      </c>
      <c r="J55" s="80">
        <f>SUM(Sèrie!GK48:GM48)</f>
        <v>3420.4</v>
      </c>
      <c r="K55" s="82">
        <f>SUM(Sèrie!FY48:GA48)</f>
        <v>3365.1000000000004</v>
      </c>
      <c r="L55" s="55">
        <f t="shared" ref="L55" si="9">((J55-K55)/K55)*100</f>
        <v>1.6433389795251174</v>
      </c>
      <c r="M55" s="81">
        <f>SUM(Sèrie!$GL48:GM48)</f>
        <v>2245.6999999999998</v>
      </c>
      <c r="N55" s="81">
        <f>SUM(Sèrie!$FZ48:'Sèrie'!GA48)</f>
        <v>2187.8000000000002</v>
      </c>
      <c r="O55" s="83">
        <f t="shared" ref="O55" si="10">((M55-N55)/N55)*100</f>
        <v>2.6464941950818006</v>
      </c>
      <c r="P55" s="56">
        <f>SUM(Sèrie!GB48:GM48)</f>
        <v>13436.400000000001</v>
      </c>
      <c r="Q55" s="81">
        <f>SUM(Sèrie!FP48:GA48)</f>
        <v>14440.3</v>
      </c>
      <c r="R55" s="55">
        <f t="shared" ref="R55" si="11">((P55-Q55)/Q55)*100</f>
        <v>-6.9520716328607985</v>
      </c>
      <c r="S55" s="67"/>
      <c r="T55" s="106"/>
    </row>
    <row r="56" spans="1:33" s="34" customFormat="1" ht="22.9" customHeight="1">
      <c r="B56" s="105"/>
      <c r="C56" s="33"/>
      <c r="D56" s="397" t="s">
        <v>53</v>
      </c>
      <c r="E56" s="336"/>
      <c r="F56" s="336"/>
      <c r="G56" s="56">
        <f>Sèrie!GM49</f>
        <v>1050.7</v>
      </c>
      <c r="H56" s="81">
        <f>Sèrie!GA49</f>
        <v>1160.9000000000001</v>
      </c>
      <c r="I56" s="55">
        <f t="shared" ref="I56:I59" si="12">((G56-H56)/H56)*100</f>
        <v>-9.4926350245499211</v>
      </c>
      <c r="J56" s="80">
        <f>SUM(Sèrie!GK49:GM49)</f>
        <v>3167.6000000000004</v>
      </c>
      <c r="K56" s="82">
        <f>SUM(Sèrie!FY49:GA49)</f>
        <v>3468.2000000000003</v>
      </c>
      <c r="L56" s="55">
        <f t="shared" ref="L56:L59" si="13">((J56-K56)/K56)*100</f>
        <v>-8.6673202237471845</v>
      </c>
      <c r="M56" s="81">
        <f>SUM(Sèrie!$GL49:GM49)</f>
        <v>2148</v>
      </c>
      <c r="N56" s="81">
        <f>SUM(Sèrie!$FZ49:'Sèrie'!GA49)</f>
        <v>2314.4</v>
      </c>
      <c r="O56" s="83">
        <f t="shared" ref="O56:O59" si="14">((M56-N56)/N56)*100</f>
        <v>-7.1897684064984482</v>
      </c>
      <c r="P56" s="56">
        <f>SUM(Sèrie!GB49:GM49)</f>
        <v>12584.699999999999</v>
      </c>
      <c r="Q56" s="81">
        <f>SUM(Sèrie!FP49:GA49)</f>
        <v>14435.9</v>
      </c>
      <c r="R56" s="55">
        <f t="shared" ref="R56:R59" si="15">((P56-Q56)/Q56)*100</f>
        <v>-12.823585644123337</v>
      </c>
      <c r="S56" s="67"/>
      <c r="T56" s="106"/>
    </row>
    <row r="57" spans="1:33" s="34" customFormat="1" ht="22.9" customHeight="1">
      <c r="B57" s="105"/>
      <c r="C57" s="33"/>
      <c r="D57" s="337" t="s">
        <v>13</v>
      </c>
      <c r="E57" s="336"/>
      <c r="F57" s="336"/>
      <c r="G57" s="56">
        <f>Sèrie!GM50</f>
        <v>975.5</v>
      </c>
      <c r="H57" s="81">
        <f>Sèrie!GA50</f>
        <v>993.2</v>
      </c>
      <c r="I57" s="55">
        <f t="shared" si="12"/>
        <v>-1.7821184051550587</v>
      </c>
      <c r="J57" s="80">
        <f>SUM(Sèrie!GK50:GM50)</f>
        <v>3251.7</v>
      </c>
      <c r="K57" s="82">
        <f>SUM(Sèrie!FY50:GA50)</f>
        <v>3035.8</v>
      </c>
      <c r="L57" s="55">
        <f t="shared" si="13"/>
        <v>7.1117991962579756</v>
      </c>
      <c r="M57" s="81">
        <f>SUM(Sèrie!$GL50:GM50)</f>
        <v>2260</v>
      </c>
      <c r="N57" s="81">
        <f>SUM(Sèrie!$FZ50:'Sèrie'!GA50)</f>
        <v>2058</v>
      </c>
      <c r="O57" s="83">
        <f t="shared" si="14"/>
        <v>9.8153547133138961</v>
      </c>
      <c r="P57" s="56">
        <f>SUM(Sèrie!GB50:GM50)</f>
        <v>11102.1</v>
      </c>
      <c r="Q57" s="81">
        <f>SUM(Sèrie!FP50:GA50)</f>
        <v>10804.300000000001</v>
      </c>
      <c r="R57" s="55">
        <f t="shared" si="15"/>
        <v>2.7563099876900794</v>
      </c>
      <c r="S57" s="67"/>
      <c r="T57" s="106"/>
    </row>
    <row r="58" spans="1:33" s="34" customFormat="1" ht="22.9" customHeight="1">
      <c r="B58" s="105"/>
      <c r="C58" s="33"/>
      <c r="D58" s="337" t="s">
        <v>14</v>
      </c>
      <c r="E58" s="336"/>
      <c r="F58" s="336"/>
      <c r="G58" s="56">
        <f>Sèrie!GM51</f>
        <v>25.7</v>
      </c>
      <c r="H58" s="81">
        <f>Sèrie!GA51</f>
        <v>26.1</v>
      </c>
      <c r="I58" s="55">
        <f t="shared" si="12"/>
        <v>-1.5325670498084372</v>
      </c>
      <c r="J58" s="80">
        <f>SUM(Sèrie!GK51:GM51)</f>
        <v>81.900000000000006</v>
      </c>
      <c r="K58" s="82">
        <f>SUM(Sèrie!FY51:GA51)</f>
        <v>80.800000000000011</v>
      </c>
      <c r="L58" s="55">
        <f t="shared" si="13"/>
        <v>1.3613861386138542</v>
      </c>
      <c r="M58" s="81">
        <f>SUM(Sèrie!$GL51:GM51)</f>
        <v>53.9</v>
      </c>
      <c r="N58" s="81">
        <f>SUM(Sèrie!$FZ51:'Sèrie'!GA51)</f>
        <v>53.5</v>
      </c>
      <c r="O58" s="83">
        <f t="shared" si="14"/>
        <v>0.74766355140186647</v>
      </c>
      <c r="P58" s="56">
        <f>SUM(Sèrie!GB51:GM51)</f>
        <v>381.8</v>
      </c>
      <c r="Q58" s="81">
        <f>SUM(Sèrie!FP51:GA51)</f>
        <v>391.1</v>
      </c>
      <c r="R58" s="55">
        <f t="shared" si="15"/>
        <v>-2.3779084633086192</v>
      </c>
      <c r="S58" s="67"/>
      <c r="T58" s="106"/>
    </row>
    <row r="59" spans="1:33" s="34" customFormat="1" ht="22.9" customHeight="1">
      <c r="B59" s="105"/>
      <c r="C59" s="33"/>
      <c r="D59" s="337" t="s">
        <v>85</v>
      </c>
      <c r="E59" s="336"/>
      <c r="F59" s="336"/>
      <c r="G59" s="56">
        <f>Sèrie!GM52</f>
        <v>51.3</v>
      </c>
      <c r="H59" s="81">
        <f>Sèrie!GA52</f>
        <v>50.6</v>
      </c>
      <c r="I59" s="55">
        <f t="shared" si="12"/>
        <v>1.3833992094861576</v>
      </c>
      <c r="J59" s="80">
        <f>SUM(Sèrie!GK52:GM52)</f>
        <v>156.60000000000002</v>
      </c>
      <c r="K59" s="82">
        <f>SUM(Sèrie!FY52:GA52)</f>
        <v>140.69999999999999</v>
      </c>
      <c r="L59" s="55">
        <f t="shared" si="13"/>
        <v>11.30063965884864</v>
      </c>
      <c r="M59" s="81">
        <f>SUM(Sèrie!$GL52:GM52)</f>
        <v>104.9</v>
      </c>
      <c r="N59" s="81">
        <f>SUM(Sèrie!$FZ52:'Sèrie'!GA52)</f>
        <v>97.9</v>
      </c>
      <c r="O59" s="83">
        <f t="shared" si="14"/>
        <v>7.1501532175689473</v>
      </c>
      <c r="P59" s="56">
        <f>SUM(Sèrie!GB52:GM52)</f>
        <v>590.4</v>
      </c>
      <c r="Q59" s="81">
        <f>SUM(Sèrie!FP52:GA52)</f>
        <v>625.6</v>
      </c>
      <c r="R59" s="55">
        <f t="shared" si="15"/>
        <v>-5.6265984654731529</v>
      </c>
      <c r="S59" s="67"/>
      <c r="T59" s="106"/>
    </row>
    <row r="60" spans="1:33" s="58" customFormat="1" ht="22.9" customHeight="1">
      <c r="A60" s="57"/>
      <c r="B60" s="107"/>
      <c r="C60" s="119"/>
      <c r="D60" s="388" t="s">
        <v>15</v>
      </c>
      <c r="E60" s="389"/>
      <c r="F60" s="389"/>
      <c r="G60" s="36">
        <f>SUM(G55:G59)</f>
        <v>3227.2</v>
      </c>
      <c r="H60" s="37">
        <f>SUM(H55:H59)</f>
        <v>3373.0999999999995</v>
      </c>
      <c r="I60" s="38">
        <f t="shared" si="8"/>
        <v>-4.3253980018380611</v>
      </c>
      <c r="J60" s="36">
        <f>SUM(J55:J59)</f>
        <v>10078.200000000001</v>
      </c>
      <c r="K60" s="37">
        <f>SUM(K55:K59)</f>
        <v>10090.600000000002</v>
      </c>
      <c r="L60" s="38">
        <f t="shared" ref="L60" si="16">((J60-K60)/K60)*100</f>
        <v>-0.1228866469783903</v>
      </c>
      <c r="M60" s="37">
        <f>SUM(M55:M59)</f>
        <v>6812.4999999999991</v>
      </c>
      <c r="N60" s="37">
        <f>SUM(N55:N59)</f>
        <v>6711.6</v>
      </c>
      <c r="O60" s="39">
        <f t="shared" ref="O60" si="17">((M60-N60)/N60)*100</f>
        <v>1.5033673043685369</v>
      </c>
      <c r="P60" s="36">
        <f>SUM(P55:P59)</f>
        <v>38095.4</v>
      </c>
      <c r="Q60" s="37">
        <f>SUM(Q55:Q59)</f>
        <v>40697.199999999997</v>
      </c>
      <c r="R60" s="38">
        <f t="shared" ref="R60" si="18">((P60-Q60)/Q60)*100</f>
        <v>-6.3930688106306963</v>
      </c>
      <c r="S60" s="70"/>
      <c r="T60" s="108"/>
      <c r="U60" s="57"/>
      <c r="V60" s="57"/>
      <c r="W60" s="57"/>
      <c r="X60" s="57"/>
      <c r="Y60" s="57"/>
      <c r="Z60" s="57"/>
      <c r="AA60" s="57"/>
      <c r="AB60" s="57"/>
      <c r="AC60" s="57"/>
      <c r="AD60" s="57"/>
      <c r="AE60" s="57"/>
      <c r="AF60" s="57"/>
      <c r="AG60" s="57"/>
    </row>
    <row r="61" spans="1:33" s="34" customFormat="1" ht="22.9" customHeight="1">
      <c r="B61" s="105"/>
      <c r="C61" s="33"/>
      <c r="D61" s="338"/>
      <c r="E61" s="339"/>
      <c r="F61" s="339"/>
      <c r="G61" s="69"/>
      <c r="H61" s="69"/>
      <c r="I61" s="70"/>
      <c r="J61" s="69"/>
      <c r="K61" s="69"/>
      <c r="L61" s="70"/>
      <c r="M61" s="69"/>
      <c r="N61" s="69"/>
      <c r="O61" s="70"/>
      <c r="P61" s="41"/>
      <c r="Q61" s="41"/>
      <c r="R61" s="65"/>
      <c r="S61" s="33"/>
      <c r="T61" s="106"/>
    </row>
    <row r="62" spans="1:33" s="34" customFormat="1" ht="22.9" customHeight="1">
      <c r="B62" s="105"/>
      <c r="C62" s="33"/>
      <c r="D62" s="340" t="s">
        <v>56</v>
      </c>
      <c r="E62" s="387"/>
      <c r="F62" s="387"/>
      <c r="G62" s="387"/>
      <c r="H62" s="387"/>
      <c r="I62" s="387"/>
      <c r="J62" s="387"/>
      <c r="K62" s="387"/>
      <c r="L62" s="387"/>
      <c r="M62" s="387"/>
      <c r="N62" s="387"/>
      <c r="O62" s="387"/>
      <c r="P62" s="387"/>
      <c r="Q62" s="41"/>
      <c r="R62" s="65"/>
      <c r="S62" s="33"/>
      <c r="T62" s="106"/>
    </row>
    <row r="63" spans="1:33" s="34" customFormat="1" ht="22.9" customHeight="1">
      <c r="B63" s="105"/>
      <c r="C63" s="33"/>
      <c r="D63" s="340"/>
      <c r="E63" s="341"/>
      <c r="F63" s="341"/>
      <c r="G63" s="341"/>
      <c r="H63" s="72"/>
      <c r="I63" s="72"/>
      <c r="J63" s="72"/>
      <c r="K63" s="72"/>
      <c r="L63" s="72"/>
      <c r="M63" s="72"/>
      <c r="N63" s="72"/>
      <c r="O63" s="72"/>
      <c r="P63" s="41"/>
      <c r="Q63" s="41"/>
      <c r="R63" s="65"/>
      <c r="S63" s="33"/>
      <c r="T63" s="106"/>
    </row>
    <row r="64" spans="1:33" s="34" customFormat="1" ht="22.9" customHeight="1">
      <c r="B64" s="105"/>
      <c r="C64" s="33"/>
      <c r="D64" s="342" t="s">
        <v>22</v>
      </c>
      <c r="E64" s="343"/>
      <c r="F64" s="343"/>
      <c r="G64" s="343"/>
      <c r="H64" s="343"/>
      <c r="I64" s="63"/>
      <c r="J64" s="63"/>
      <c r="K64" s="63"/>
      <c r="L64" s="63"/>
      <c r="M64" s="63"/>
      <c r="N64" s="63"/>
      <c r="O64" s="63"/>
      <c r="P64" s="41"/>
      <c r="Q64" s="41"/>
      <c r="R64" s="65"/>
      <c r="S64" s="33"/>
      <c r="T64" s="106"/>
    </row>
    <row r="65" spans="1:33" s="34" customFormat="1" ht="22.9" customHeight="1">
      <c r="B65" s="105"/>
      <c r="C65" s="33"/>
      <c r="D65" s="342"/>
      <c r="E65" s="343"/>
      <c r="F65" s="343"/>
      <c r="G65" s="63"/>
      <c r="H65" s="63"/>
      <c r="I65" s="63"/>
      <c r="J65" s="63"/>
      <c r="K65" s="63"/>
      <c r="L65" s="63"/>
      <c r="M65" s="63"/>
      <c r="N65" s="63"/>
      <c r="O65" s="63"/>
      <c r="P65" s="41"/>
      <c r="Q65" s="41"/>
      <c r="R65" s="65"/>
      <c r="S65" s="33"/>
      <c r="T65" s="106"/>
    </row>
    <row r="66" spans="1:33" s="34" customFormat="1" ht="22.9" customHeight="1">
      <c r="B66" s="105"/>
      <c r="C66" s="33"/>
      <c r="D66" s="340" t="s">
        <v>54</v>
      </c>
      <c r="E66" s="387"/>
      <c r="F66" s="387"/>
      <c r="G66" s="387"/>
      <c r="H66" s="387"/>
      <c r="I66" s="387"/>
      <c r="J66" s="387"/>
      <c r="K66" s="387"/>
      <c r="L66" s="387"/>
      <c r="M66" s="387"/>
      <c r="N66" s="387"/>
      <c r="O66" s="387"/>
      <c r="P66" s="87"/>
      <c r="Q66" s="87"/>
      <c r="R66" s="65"/>
      <c r="S66" s="33"/>
      <c r="T66" s="106"/>
    </row>
    <row r="67" spans="1:33" s="34" customFormat="1" ht="22.9" customHeight="1">
      <c r="B67" s="105"/>
      <c r="C67" s="33"/>
      <c r="D67" s="342"/>
      <c r="E67" s="343"/>
      <c r="F67" s="343"/>
      <c r="G67" s="63"/>
      <c r="H67" s="63"/>
      <c r="I67" s="63"/>
      <c r="J67" s="63"/>
      <c r="K67" s="63"/>
      <c r="L67" s="63"/>
      <c r="M67" s="63"/>
      <c r="N67" s="63"/>
      <c r="O67" s="63"/>
      <c r="P67" s="87"/>
      <c r="Q67" s="87"/>
      <c r="R67" s="65"/>
      <c r="S67" s="33"/>
      <c r="T67" s="106"/>
    </row>
    <row r="68" spans="1:33" s="62" customFormat="1" ht="22.9" customHeight="1">
      <c r="B68" s="109"/>
      <c r="C68" s="171"/>
      <c r="D68" s="66" t="s">
        <v>18</v>
      </c>
      <c r="E68" s="154"/>
      <c r="F68" s="154"/>
      <c r="G68" s="154"/>
      <c r="H68" s="154"/>
      <c r="I68" s="154"/>
      <c r="J68" s="154"/>
      <c r="K68" s="154"/>
      <c r="L68" s="154"/>
      <c r="M68" s="154"/>
      <c r="N68" s="154"/>
      <c r="O68" s="154"/>
      <c r="P68" s="76"/>
      <c r="Q68" s="76"/>
      <c r="R68" s="84"/>
      <c r="S68" s="41"/>
      <c r="T68" s="110"/>
    </row>
    <row r="69" spans="1:33" s="34" customFormat="1" ht="22.9" customHeight="1" thickBot="1">
      <c r="B69" s="105"/>
      <c r="C69" s="114"/>
      <c r="D69" s="362"/>
      <c r="E69" s="363"/>
      <c r="F69" s="363"/>
      <c r="G69" s="169"/>
      <c r="H69" s="169"/>
      <c r="I69" s="169"/>
      <c r="J69" s="169"/>
      <c r="K69" s="78"/>
      <c r="L69" s="78"/>
      <c r="M69" s="79"/>
      <c r="N69" s="79"/>
      <c r="O69" s="78"/>
      <c r="P69" s="78"/>
      <c r="Q69" s="78"/>
      <c r="R69" s="78"/>
      <c r="S69" s="32"/>
      <c r="T69" s="106"/>
    </row>
    <row r="70" spans="1:33" s="34" customFormat="1" ht="22.9" customHeight="1" thickTop="1">
      <c r="B70" s="101"/>
      <c r="C70" s="101"/>
      <c r="D70" s="162"/>
      <c r="E70" s="155"/>
      <c r="F70" s="155"/>
      <c r="G70" s="163"/>
      <c r="H70" s="164"/>
      <c r="I70" s="164"/>
      <c r="J70" s="165"/>
      <c r="K70" s="164"/>
      <c r="L70" s="164"/>
      <c r="M70" s="165"/>
      <c r="N70" s="164"/>
      <c r="O70" s="164"/>
      <c r="P70" s="165"/>
      <c r="Q70" s="164"/>
      <c r="R70" s="164"/>
      <c r="S70" s="166"/>
      <c r="T70" s="101"/>
    </row>
    <row r="71" spans="1:33" s="34" customFormat="1" ht="22.9" customHeight="1">
      <c r="B71" s="33"/>
      <c r="C71" s="33"/>
      <c r="D71" s="264"/>
      <c r="E71" s="134"/>
      <c r="F71" s="134"/>
      <c r="G71" s="88"/>
      <c r="H71" s="69"/>
      <c r="I71" s="69"/>
      <c r="J71" s="70"/>
      <c r="K71" s="69"/>
      <c r="L71" s="69"/>
      <c r="M71" s="70"/>
      <c r="N71" s="69"/>
      <c r="O71" s="69"/>
      <c r="P71" s="70"/>
      <c r="Q71" s="69"/>
      <c r="R71" s="69"/>
      <c r="S71" s="32"/>
      <c r="T71" s="33"/>
    </row>
    <row r="72" spans="1:33" s="34" customFormat="1" ht="22.9" customHeight="1">
      <c r="B72" s="33"/>
      <c r="C72" s="33"/>
      <c r="D72" s="264"/>
      <c r="E72" s="134"/>
      <c r="F72" s="134"/>
      <c r="G72" s="88"/>
      <c r="H72" s="69"/>
      <c r="I72" s="69"/>
      <c r="J72" s="70"/>
      <c r="K72" s="69"/>
      <c r="L72" s="69"/>
      <c r="M72" s="70"/>
      <c r="N72" s="69"/>
      <c r="O72" s="69"/>
      <c r="P72" s="70"/>
      <c r="Q72" s="69"/>
      <c r="R72" s="69"/>
      <c r="S72" s="32"/>
      <c r="T72" s="33"/>
    </row>
    <row r="73" spans="1:33" s="34" customFormat="1" ht="22.9" customHeight="1" thickBot="1">
      <c r="B73" s="114"/>
      <c r="C73" s="114"/>
      <c r="D73" s="114"/>
      <c r="E73" s="157"/>
      <c r="F73" s="156"/>
      <c r="G73" s="158"/>
      <c r="H73" s="159"/>
      <c r="I73" s="159"/>
      <c r="J73" s="160"/>
      <c r="K73" s="159"/>
      <c r="L73" s="159"/>
      <c r="M73" s="160"/>
      <c r="N73" s="159"/>
      <c r="O73" s="159"/>
      <c r="P73" s="160"/>
      <c r="Q73" s="159"/>
      <c r="R73" s="159"/>
      <c r="S73" s="161"/>
      <c r="T73" s="114"/>
    </row>
    <row r="74" spans="1:33" s="34" customFormat="1" ht="22.9" customHeight="1" thickTop="1">
      <c r="B74" s="105"/>
      <c r="C74" s="54"/>
      <c r="D74" s="403"/>
      <c r="E74" s="403"/>
      <c r="F74" s="403"/>
      <c r="G74" s="153"/>
      <c r="H74" s="89"/>
      <c r="I74" s="90"/>
      <c r="J74" s="90"/>
      <c r="K74" s="90"/>
      <c r="L74" s="90"/>
      <c r="M74" s="90"/>
      <c r="N74" s="90"/>
      <c r="O74" s="90"/>
      <c r="P74" s="90"/>
      <c r="Q74" s="91"/>
      <c r="R74" s="91"/>
      <c r="S74" s="54"/>
      <c r="T74" s="106"/>
    </row>
    <row r="75" spans="1:33" s="34" customFormat="1" ht="22.9" customHeight="1">
      <c r="B75" s="105"/>
      <c r="C75" s="33"/>
      <c r="D75" s="356"/>
      <c r="E75" s="394"/>
      <c r="F75" s="394"/>
      <c r="G75" s="265"/>
      <c r="H75" s="265"/>
      <c r="I75" s="265"/>
      <c r="J75" s="265"/>
      <c r="K75" s="265"/>
      <c r="L75" s="265"/>
      <c r="M75" s="265"/>
      <c r="N75" s="265"/>
      <c r="O75" s="266"/>
      <c r="P75" s="381"/>
      <c r="Q75" s="382"/>
      <c r="R75" s="383"/>
      <c r="S75" s="33"/>
      <c r="T75" s="106"/>
    </row>
    <row r="76" spans="1:33" s="34" customFormat="1" ht="22.9" customHeight="1">
      <c r="B76" s="105"/>
      <c r="C76" s="33"/>
      <c r="D76" s="367" t="s">
        <v>6</v>
      </c>
      <c r="E76" s="428"/>
      <c r="F76" s="428"/>
      <c r="G76" s="176"/>
      <c r="H76" s="176"/>
      <c r="I76" s="176"/>
      <c r="J76" s="176"/>
      <c r="K76" s="176"/>
      <c r="L76" s="176"/>
      <c r="M76" s="176"/>
      <c r="N76" s="176"/>
      <c r="O76" s="177"/>
      <c r="P76" s="176"/>
      <c r="Q76" s="177"/>
      <c r="R76" s="322">
        <v>44228</v>
      </c>
      <c r="S76" s="117"/>
      <c r="T76" s="106"/>
    </row>
    <row r="77" spans="1:33" s="34" customFormat="1" ht="22.9" customHeight="1">
      <c r="B77" s="105"/>
      <c r="C77" s="33"/>
      <c r="D77" s="64"/>
      <c r="E77" s="43"/>
      <c r="F77" s="43"/>
      <c r="G77" s="43"/>
      <c r="H77" s="44"/>
      <c r="I77" s="45"/>
      <c r="J77" s="45"/>
      <c r="K77" s="45"/>
      <c r="L77" s="45"/>
      <c r="M77" s="45"/>
      <c r="N77" s="45"/>
      <c r="O77" s="45"/>
      <c r="P77" s="45"/>
      <c r="Q77" s="41"/>
      <c r="R77" s="65"/>
      <c r="S77" s="41"/>
      <c r="T77" s="106"/>
    </row>
    <row r="78" spans="1:33" s="34" customFormat="1" ht="22.9" customHeight="1">
      <c r="B78" s="105"/>
      <c r="C78" s="33"/>
      <c r="D78" s="384" t="s">
        <v>7</v>
      </c>
      <c r="E78" s="336"/>
      <c r="F78" s="336"/>
      <c r="G78" s="46"/>
      <c r="H78" s="44"/>
      <c r="I78" s="45"/>
      <c r="J78" s="45"/>
      <c r="K78" s="45"/>
      <c r="L78" s="45"/>
      <c r="M78" s="41"/>
      <c r="N78" s="41"/>
      <c r="O78" s="41"/>
      <c r="P78" s="45"/>
      <c r="Q78" s="41"/>
      <c r="R78" s="65"/>
      <c r="S78" s="41"/>
      <c r="T78" s="106"/>
    </row>
    <row r="79" spans="1:33" ht="22.9" customHeight="1">
      <c r="A79" s="34"/>
      <c r="B79" s="105"/>
      <c r="C79" s="59"/>
      <c r="D79" s="140"/>
      <c r="E79" s="141"/>
      <c r="F79" s="141"/>
      <c r="G79" s="355" t="s">
        <v>1</v>
      </c>
      <c r="H79" s="370"/>
      <c r="I79" s="370"/>
      <c r="J79" s="354" t="s">
        <v>124</v>
      </c>
      <c r="K79" s="354"/>
      <c r="L79" s="354"/>
      <c r="M79" s="355" t="s">
        <v>2</v>
      </c>
      <c r="N79" s="355"/>
      <c r="O79" s="355"/>
      <c r="P79" s="355" t="s">
        <v>3</v>
      </c>
      <c r="Q79" s="355"/>
      <c r="R79" s="366"/>
      <c r="S79" s="123"/>
      <c r="T79" s="106"/>
      <c r="U79" s="34"/>
      <c r="V79" s="34"/>
      <c r="W79" s="34"/>
      <c r="X79" s="34"/>
      <c r="Y79" s="34"/>
      <c r="Z79" s="34"/>
      <c r="AA79" s="34"/>
      <c r="AB79" s="34"/>
      <c r="AC79" s="34"/>
      <c r="AD79" s="34"/>
      <c r="AE79" s="34"/>
      <c r="AF79" s="34"/>
      <c r="AG79" s="34"/>
    </row>
    <row r="80" spans="1:33" ht="22.9" customHeight="1">
      <c r="A80" s="34"/>
      <c r="B80" s="105"/>
      <c r="C80" s="59"/>
      <c r="D80" s="131" t="s">
        <v>79</v>
      </c>
      <c r="E80" s="132"/>
      <c r="F80" s="132"/>
      <c r="G80" s="174">
        <v>2021</v>
      </c>
      <c r="H80" s="175">
        <v>2020</v>
      </c>
      <c r="I80" s="130" t="s">
        <v>4</v>
      </c>
      <c r="J80" s="174">
        <v>2021</v>
      </c>
      <c r="K80" s="175">
        <v>2020</v>
      </c>
      <c r="L80" s="130" t="s">
        <v>4</v>
      </c>
      <c r="M80" s="174">
        <v>2021</v>
      </c>
      <c r="N80" s="175">
        <v>2020</v>
      </c>
      <c r="O80" s="130" t="s">
        <v>5</v>
      </c>
      <c r="P80" s="174">
        <v>2021</v>
      </c>
      <c r="Q80" s="175">
        <v>2020</v>
      </c>
      <c r="R80" s="130" t="s">
        <v>55</v>
      </c>
      <c r="S80" s="124"/>
      <c r="T80" s="106"/>
      <c r="U80" s="34"/>
      <c r="V80" s="34"/>
      <c r="W80" s="34"/>
      <c r="X80" s="34"/>
      <c r="Y80" s="34"/>
      <c r="Z80" s="34"/>
      <c r="AA80" s="34"/>
      <c r="AB80" s="34"/>
      <c r="AC80" s="34"/>
      <c r="AD80" s="34"/>
      <c r="AE80" s="34"/>
      <c r="AF80" s="34"/>
      <c r="AG80" s="34"/>
    </row>
    <row r="81" spans="1:33" ht="22.9" customHeight="1">
      <c r="A81" s="34"/>
      <c r="B81" s="105"/>
      <c r="C81" s="59"/>
      <c r="D81" s="133" t="s">
        <v>80</v>
      </c>
      <c r="E81" s="134"/>
      <c r="F81" s="134"/>
      <c r="G81" s="135">
        <f>Sèrie!GM82</f>
        <v>5120.3999999999996</v>
      </c>
      <c r="H81" s="136">
        <f>Sèrie!GA82</f>
        <v>5596.1</v>
      </c>
      <c r="I81" s="55">
        <f>((G81-H81)/H81)*100</f>
        <v>-8.5005628920140932</v>
      </c>
      <c r="J81" s="135">
        <f>SUM(Sèrie!GK82:GM82)</f>
        <v>18528.699999999997</v>
      </c>
      <c r="K81" s="136">
        <f>SUM(Sèrie!FY82:GA82)</f>
        <v>19575</v>
      </c>
      <c r="L81" s="55">
        <f>((J81-K81)/K81)*100</f>
        <v>-5.3450830140485461</v>
      </c>
      <c r="M81" s="135">
        <f>SUM(Sèrie!$GL82:GM82)</f>
        <v>12272.7</v>
      </c>
      <c r="N81" s="136">
        <f>SUM(Sèrie!$FZ82:GA82)</f>
        <v>13057.400000000001</v>
      </c>
      <c r="O81" s="55">
        <f>((M81-N81)/N81)*100</f>
        <v>-6.009619066582939</v>
      </c>
      <c r="P81" s="135">
        <f>SUM(Sèrie!GB82:GM82)</f>
        <v>59326.100000000006</v>
      </c>
      <c r="Q81" s="136">
        <f>SUM(Sèrie!FP82:GA82)</f>
        <v>67873.900000000009</v>
      </c>
      <c r="R81" s="55">
        <f>((P81-Q81)/Q81)*100</f>
        <v>-12.59364792652257</v>
      </c>
      <c r="S81" s="83"/>
      <c r="T81" s="106"/>
      <c r="U81" s="34"/>
      <c r="V81" s="34"/>
      <c r="W81" s="34"/>
      <c r="X81" s="34"/>
      <c r="Y81" s="34"/>
      <c r="Z81" s="34"/>
      <c r="AA81" s="34"/>
      <c r="AB81" s="34"/>
      <c r="AC81" s="34"/>
      <c r="AD81" s="34"/>
      <c r="AE81" s="34"/>
      <c r="AF81" s="34"/>
      <c r="AG81" s="34"/>
    </row>
    <row r="82" spans="1:33" ht="22.9" customHeight="1">
      <c r="A82" s="34"/>
      <c r="B82" s="105"/>
      <c r="C82" s="59"/>
      <c r="D82" s="137" t="s">
        <v>81</v>
      </c>
      <c r="E82" s="134"/>
      <c r="F82" s="134"/>
      <c r="G82" s="135">
        <f>Sèrie!GM83</f>
        <v>20.9</v>
      </c>
      <c r="H82" s="136">
        <f>Sèrie!GA83</f>
        <v>23.3</v>
      </c>
      <c r="I82" s="55">
        <f>((G82-H82)/H82)*100</f>
        <v>-10.300429184549365</v>
      </c>
      <c r="J82" s="135">
        <f>SUM(Sèrie!GK83:GM83)</f>
        <v>94.200000000000017</v>
      </c>
      <c r="K82" s="136">
        <f>SUM(Sèrie!FY83:GA83)</f>
        <v>90</v>
      </c>
      <c r="L82" s="55">
        <f>((J82-K82)/K82)*100</f>
        <v>4.6666666666666856</v>
      </c>
      <c r="M82" s="135">
        <f>SUM(Sèrie!$GL83:GM83)</f>
        <v>59.1</v>
      </c>
      <c r="N82" s="136">
        <f>SUM(Sèrie!$FZ83:GA83)</f>
        <v>60.8</v>
      </c>
      <c r="O82" s="55">
        <f>((M82-N82)/N82)*100</f>
        <v>-2.7960526315789402</v>
      </c>
      <c r="P82" s="135">
        <f>SUM(Sèrie!GB83:GM83)</f>
        <v>196.80000000000004</v>
      </c>
      <c r="Q82" s="136">
        <f>SUM(Sèrie!FP83:GA83)</f>
        <v>205.3</v>
      </c>
      <c r="R82" s="55">
        <f>((P82-Q82)/Q82)*100</f>
        <v>-4.1402825133950172</v>
      </c>
      <c r="S82" s="83"/>
      <c r="T82" s="106"/>
      <c r="U82" s="34"/>
      <c r="V82" s="34"/>
      <c r="W82" s="34"/>
      <c r="X82" s="34"/>
      <c r="Y82" s="34"/>
      <c r="Z82" s="34"/>
      <c r="AA82" s="34"/>
      <c r="AB82" s="34"/>
      <c r="AC82" s="34"/>
      <c r="AD82" s="34"/>
      <c r="AE82" s="34"/>
      <c r="AF82" s="34"/>
      <c r="AG82" s="34"/>
    </row>
    <row r="83" spans="1:33" ht="22.9" customHeight="1">
      <c r="A83" s="34"/>
      <c r="B83" s="105"/>
      <c r="C83" s="59"/>
      <c r="D83" s="179" t="s">
        <v>82</v>
      </c>
      <c r="E83" s="180"/>
      <c r="F83" s="180"/>
      <c r="G83" s="181">
        <f>G81+G82</f>
        <v>5141.2999999999993</v>
      </c>
      <c r="H83" s="182">
        <f>H81+H82</f>
        <v>5619.4000000000005</v>
      </c>
      <c r="I83" s="183">
        <f>((G83-H83)/H83)*100</f>
        <v>-8.5080257678755959</v>
      </c>
      <c r="J83" s="181">
        <f>J81+J82</f>
        <v>18622.899999999998</v>
      </c>
      <c r="K83" s="182">
        <f>K81+K82</f>
        <v>19665</v>
      </c>
      <c r="L83" s="183">
        <f>((J83-K83)/K83)*100</f>
        <v>-5.2992626493770771</v>
      </c>
      <c r="M83" s="181">
        <f>M81+M82</f>
        <v>12331.800000000001</v>
      </c>
      <c r="N83" s="182">
        <f>N81+N82</f>
        <v>13118.2</v>
      </c>
      <c r="O83" s="183">
        <f>((M83-N83)/N83)*100</f>
        <v>-5.9947248860361908</v>
      </c>
      <c r="P83" s="181">
        <f>P81+P82</f>
        <v>59522.900000000009</v>
      </c>
      <c r="Q83" s="182">
        <f>Q81+Q82</f>
        <v>68079.200000000012</v>
      </c>
      <c r="R83" s="183">
        <f>((P83-Q83)/Q83)*100</f>
        <v>-12.568155912525414</v>
      </c>
      <c r="S83" s="70"/>
      <c r="T83" s="106"/>
      <c r="U83" s="34"/>
      <c r="V83" s="34"/>
      <c r="W83" s="34"/>
      <c r="X83" s="34"/>
      <c r="Y83" s="34"/>
      <c r="Z83" s="34"/>
      <c r="AA83" s="34"/>
      <c r="AB83" s="34"/>
      <c r="AC83" s="34"/>
      <c r="AD83" s="34"/>
      <c r="AE83" s="34"/>
      <c r="AF83" s="34"/>
      <c r="AG83" s="34"/>
    </row>
    <row r="84" spans="1:33" ht="22.9" customHeight="1">
      <c r="A84" s="34"/>
      <c r="B84" s="105"/>
      <c r="C84" s="59"/>
      <c r="D84" s="138"/>
      <c r="E84" s="134"/>
      <c r="F84" s="134"/>
      <c r="G84" s="47"/>
      <c r="H84" s="127"/>
      <c r="I84" s="139"/>
      <c r="J84" s="47"/>
      <c r="K84" s="127"/>
      <c r="L84" s="139"/>
      <c r="M84" s="47"/>
      <c r="N84" s="127"/>
      <c r="O84" s="139"/>
      <c r="P84" s="47"/>
      <c r="Q84" s="127"/>
      <c r="R84" s="139"/>
      <c r="S84" s="125"/>
      <c r="T84" s="106"/>
      <c r="U84" s="34"/>
      <c r="V84" s="34"/>
      <c r="W84" s="34"/>
      <c r="X84" s="34"/>
      <c r="Y84" s="34"/>
      <c r="Z84" s="34"/>
      <c r="AA84" s="34"/>
      <c r="AB84" s="34"/>
      <c r="AC84" s="34"/>
      <c r="AD84" s="34"/>
      <c r="AE84" s="34"/>
      <c r="AF84" s="34"/>
      <c r="AG84" s="34"/>
    </row>
    <row r="85" spans="1:33" ht="22.9" customHeight="1">
      <c r="A85" s="34"/>
      <c r="B85" s="105"/>
      <c r="C85" s="59"/>
      <c r="D85" s="402" t="s">
        <v>83</v>
      </c>
      <c r="E85" s="423"/>
      <c r="F85" s="424"/>
      <c r="G85" s="135">
        <f>Sèrie!GM86</f>
        <v>469.8</v>
      </c>
      <c r="H85" s="136">
        <f>Sèrie!GA86</f>
        <v>901.7</v>
      </c>
      <c r="I85" s="55">
        <f>((G85-H85)/H85)*100</f>
        <v>-47.898414106687369</v>
      </c>
      <c r="J85" s="135">
        <f>SUM(Sèrie!GK86:GM86)</f>
        <v>2109.3000000000002</v>
      </c>
      <c r="K85" s="136">
        <f>SUM(Sèrie!FY86:GA86)</f>
        <v>3494.5</v>
      </c>
      <c r="L85" s="55">
        <f>((J85-K85)/K85)*100</f>
        <v>-39.639433395335523</v>
      </c>
      <c r="M85" s="135">
        <f>SUM(Sèrie!$GL86:GM86)</f>
        <v>1403.9</v>
      </c>
      <c r="N85" s="136">
        <f>SUM(Sèrie!$FZ86:GA86)</f>
        <v>2184.3000000000002</v>
      </c>
      <c r="O85" s="55">
        <f>((M85-N85)/N85)*100</f>
        <v>-35.727693082452042</v>
      </c>
      <c r="P85" s="135">
        <f>SUM(Sèrie!GB86:GM86)</f>
        <v>11517</v>
      </c>
      <c r="Q85" s="136">
        <f>SUM(Sèrie!FP86:GA86)</f>
        <v>16866.800000000003</v>
      </c>
      <c r="R85" s="55">
        <f>((P85-Q85)/Q85)*100</f>
        <v>-31.717931083548756</v>
      </c>
      <c r="S85" s="83"/>
      <c r="T85" s="106"/>
      <c r="U85" s="34"/>
      <c r="V85" s="34"/>
      <c r="W85" s="34"/>
      <c r="X85" s="34"/>
      <c r="Y85" s="34"/>
      <c r="Z85" s="34"/>
      <c r="AA85" s="34"/>
      <c r="AB85" s="34"/>
      <c r="AC85" s="34"/>
      <c r="AD85" s="34"/>
      <c r="AE85" s="34"/>
      <c r="AF85" s="34"/>
      <c r="AG85" s="34"/>
    </row>
    <row r="86" spans="1:33" s="58" customFormat="1" ht="22.9" customHeight="1">
      <c r="A86" s="57"/>
      <c r="B86" s="107"/>
      <c r="C86" s="60"/>
      <c r="D86" s="398" t="s">
        <v>59</v>
      </c>
      <c r="E86" s="399"/>
      <c r="F86" s="422"/>
      <c r="G86" s="128">
        <f>G83-G85</f>
        <v>4671.4999999999991</v>
      </c>
      <c r="H86" s="129">
        <f>H83-H85</f>
        <v>4717.7000000000007</v>
      </c>
      <c r="I86" s="38">
        <f>((G86-H86)/H86)*100</f>
        <v>-0.97929075608880667</v>
      </c>
      <c r="J86" s="128">
        <f>J83-J85</f>
        <v>16513.599999999999</v>
      </c>
      <c r="K86" s="129">
        <f>K83-K85</f>
        <v>16170.5</v>
      </c>
      <c r="L86" s="38">
        <f>((J86-K86)/K86)*100</f>
        <v>2.1217649423332525</v>
      </c>
      <c r="M86" s="128">
        <f>M83-M85</f>
        <v>10927.900000000001</v>
      </c>
      <c r="N86" s="129">
        <f>N83-N85</f>
        <v>10933.900000000001</v>
      </c>
      <c r="O86" s="38">
        <f>((M86-N86)/N86)*100</f>
        <v>-5.4875204638783953E-2</v>
      </c>
      <c r="P86" s="128">
        <f>P83-P85</f>
        <v>48005.900000000009</v>
      </c>
      <c r="Q86" s="129">
        <f>Q83-Q85</f>
        <v>51212.400000000009</v>
      </c>
      <c r="R86" s="38">
        <f>((P86-Q86)/Q86)*100</f>
        <v>-6.2611789332271091</v>
      </c>
      <c r="S86" s="70"/>
      <c r="T86" s="108"/>
      <c r="U86" s="57"/>
      <c r="V86" s="57"/>
      <c r="W86" s="57"/>
      <c r="X86" s="57"/>
      <c r="Y86" s="57"/>
      <c r="Z86" s="57"/>
      <c r="AA86" s="57"/>
      <c r="AB86" s="57"/>
      <c r="AC86" s="57"/>
      <c r="AD86" s="57"/>
      <c r="AE86" s="57"/>
      <c r="AF86" s="57"/>
      <c r="AG86" s="57"/>
    </row>
    <row r="87" spans="1:33" ht="22.9" customHeight="1">
      <c r="A87" s="34"/>
      <c r="B87" s="105"/>
      <c r="C87" s="33"/>
      <c r="D87" s="393"/>
      <c r="E87" s="339"/>
      <c r="F87" s="339"/>
      <c r="G87" s="88"/>
      <c r="H87" s="40"/>
      <c r="I87" s="40"/>
      <c r="J87" s="92"/>
      <c r="K87" s="40"/>
      <c r="L87" s="40"/>
      <c r="M87" s="93"/>
      <c r="N87" s="40"/>
      <c r="O87" s="40"/>
      <c r="P87" s="94"/>
      <c r="Q87" s="41"/>
      <c r="R87" s="65"/>
      <c r="S87" s="33"/>
      <c r="T87" s="106"/>
      <c r="U87" s="34"/>
      <c r="V87" s="34"/>
      <c r="W87" s="34"/>
      <c r="X87" s="34"/>
      <c r="Y87" s="34"/>
      <c r="Z87" s="34"/>
      <c r="AA87" s="34"/>
      <c r="AB87" s="34"/>
      <c r="AC87" s="34"/>
      <c r="AD87" s="34"/>
      <c r="AE87" s="34"/>
      <c r="AF87" s="34"/>
      <c r="AG87" s="34"/>
    </row>
    <row r="88" spans="1:33" ht="22.9" customHeight="1">
      <c r="A88" s="34"/>
      <c r="B88" s="105"/>
      <c r="C88" s="33"/>
      <c r="D88" s="340" t="s">
        <v>17</v>
      </c>
      <c r="E88" s="387"/>
      <c r="F88" s="387"/>
      <c r="G88" s="387"/>
      <c r="H88" s="387"/>
      <c r="I88" s="387"/>
      <c r="J88" s="387"/>
      <c r="K88" s="387"/>
      <c r="L88" s="387"/>
      <c r="M88" s="387"/>
      <c r="N88" s="387"/>
      <c r="O88" s="387"/>
      <c r="P88" s="387"/>
      <c r="Q88" s="41"/>
      <c r="R88" s="65"/>
      <c r="S88" s="33"/>
      <c r="T88" s="106"/>
      <c r="U88" s="34"/>
      <c r="V88" s="34"/>
      <c r="W88" s="34"/>
      <c r="X88" s="34"/>
      <c r="Y88" s="34"/>
      <c r="Z88" s="34"/>
      <c r="AA88" s="34"/>
      <c r="AB88" s="34"/>
      <c r="AC88" s="34"/>
      <c r="AD88" s="34"/>
      <c r="AE88" s="34"/>
      <c r="AF88" s="34"/>
      <c r="AG88" s="34"/>
    </row>
    <row r="89" spans="1:33" ht="22.9" customHeight="1">
      <c r="A89" s="34"/>
      <c r="B89" s="105"/>
      <c r="C89" s="33"/>
      <c r="D89" s="340"/>
      <c r="E89" s="336"/>
      <c r="F89" s="336"/>
      <c r="G89" s="72"/>
      <c r="H89" s="72"/>
      <c r="I89" s="72"/>
      <c r="J89" s="72"/>
      <c r="K89" s="72"/>
      <c r="L89" s="72"/>
      <c r="M89" s="72"/>
      <c r="N89" s="72"/>
      <c r="O89" s="72"/>
      <c r="P89" s="72"/>
      <c r="Q89" s="41"/>
      <c r="R89" s="65"/>
      <c r="S89" s="33"/>
      <c r="T89" s="106"/>
      <c r="U89" s="34"/>
      <c r="V89" s="34"/>
      <c r="W89" s="34"/>
      <c r="X89" s="34"/>
      <c r="Y89" s="34"/>
      <c r="Z89" s="34"/>
      <c r="AA89" s="34"/>
      <c r="AB89" s="34"/>
      <c r="AC89" s="34"/>
      <c r="AD89" s="34"/>
      <c r="AE89" s="34"/>
      <c r="AF89" s="34"/>
      <c r="AG89" s="34"/>
    </row>
    <row r="90" spans="1:33" ht="22.9" customHeight="1">
      <c r="A90" s="34"/>
      <c r="B90" s="105"/>
      <c r="C90" s="33"/>
      <c r="D90" s="373" t="s">
        <v>16</v>
      </c>
      <c r="E90" s="374"/>
      <c r="F90" s="374"/>
      <c r="G90" s="374"/>
      <c r="H90" s="374"/>
      <c r="I90" s="374"/>
      <c r="J90" s="374"/>
      <c r="K90" s="374"/>
      <c r="L90" s="374"/>
      <c r="M90" s="374"/>
      <c r="N90" s="374"/>
      <c r="O90" s="374"/>
      <c r="P90" s="374"/>
      <c r="Q90" s="41"/>
      <c r="R90" s="65"/>
      <c r="S90" s="33"/>
      <c r="T90" s="106"/>
      <c r="U90" s="34"/>
      <c r="V90" s="34"/>
      <c r="W90" s="34"/>
      <c r="X90" s="34"/>
      <c r="Y90" s="34"/>
      <c r="Z90" s="34"/>
      <c r="AA90" s="34"/>
      <c r="AB90" s="34"/>
      <c r="AC90" s="34"/>
      <c r="AD90" s="34"/>
      <c r="AE90" s="34"/>
      <c r="AF90" s="34"/>
      <c r="AG90" s="34"/>
    </row>
    <row r="91" spans="1:33" ht="22.9" customHeight="1">
      <c r="A91" s="34"/>
      <c r="B91" s="105"/>
      <c r="C91" s="33"/>
      <c r="D91" s="373" t="s">
        <v>58</v>
      </c>
      <c r="E91" s="374"/>
      <c r="F91" s="374"/>
      <c r="G91" s="374"/>
      <c r="H91" s="374"/>
      <c r="I91" s="374"/>
      <c r="J91" s="374"/>
      <c r="K91" s="374"/>
      <c r="L91" s="374"/>
      <c r="M91" s="374"/>
      <c r="N91" s="374"/>
      <c r="O91" s="374"/>
      <c r="P91" s="374"/>
      <c r="Q91" s="41"/>
      <c r="R91" s="65"/>
      <c r="S91" s="33"/>
      <c r="T91" s="106"/>
      <c r="U91" s="34"/>
      <c r="V91" s="34"/>
      <c r="W91" s="34"/>
      <c r="X91" s="34"/>
      <c r="Y91" s="34"/>
      <c r="Z91" s="34"/>
      <c r="AA91" s="34"/>
      <c r="AB91" s="34"/>
      <c r="AC91" s="34"/>
      <c r="AD91" s="34"/>
      <c r="AE91" s="34"/>
      <c r="AF91" s="34"/>
      <c r="AG91" s="34"/>
    </row>
    <row r="92" spans="1:33" ht="22.9" customHeight="1">
      <c r="A92" s="34"/>
      <c r="B92" s="105"/>
      <c r="C92" s="33"/>
      <c r="D92" s="373"/>
      <c r="E92" s="336"/>
      <c r="F92" s="336"/>
      <c r="G92" s="71"/>
      <c r="H92" s="71"/>
      <c r="I92" s="71"/>
      <c r="J92" s="71"/>
      <c r="K92" s="71"/>
      <c r="L92" s="71"/>
      <c r="M92" s="71"/>
      <c r="N92" s="71"/>
      <c r="O92" s="71"/>
      <c r="P92" s="71"/>
      <c r="Q92" s="41"/>
      <c r="R92" s="65"/>
      <c r="S92" s="33"/>
      <c r="T92" s="106"/>
      <c r="U92" s="34"/>
      <c r="V92" s="34"/>
      <c r="W92" s="34"/>
      <c r="X92" s="34"/>
      <c r="Y92" s="34"/>
      <c r="Z92" s="34"/>
      <c r="AA92" s="34"/>
      <c r="AB92" s="34"/>
      <c r="AC92" s="34"/>
      <c r="AD92" s="34"/>
      <c r="AE92" s="34"/>
      <c r="AF92" s="34"/>
      <c r="AG92" s="34"/>
    </row>
    <row r="93" spans="1:33" ht="22.9" customHeight="1">
      <c r="A93" s="34"/>
      <c r="B93" s="105"/>
      <c r="C93" s="33"/>
      <c r="D93" s="391" t="s">
        <v>19</v>
      </c>
      <c r="E93" s="392"/>
      <c r="F93" s="392"/>
      <c r="G93" s="392"/>
      <c r="H93" s="392"/>
      <c r="I93" s="392"/>
      <c r="J93" s="392"/>
      <c r="K93" s="392"/>
      <c r="L93" s="392"/>
      <c r="M93" s="392"/>
      <c r="N93" s="392"/>
      <c r="O93" s="392"/>
      <c r="P93" s="392"/>
      <c r="Q93" s="76"/>
      <c r="R93" s="84"/>
      <c r="S93" s="33"/>
      <c r="T93" s="106"/>
      <c r="U93" s="34"/>
      <c r="V93" s="34"/>
      <c r="W93" s="34"/>
      <c r="X93" s="34"/>
      <c r="Y93" s="34"/>
      <c r="Z93" s="34"/>
      <c r="AA93" s="34"/>
      <c r="AB93" s="34"/>
      <c r="AC93" s="34"/>
      <c r="AD93" s="34"/>
      <c r="AE93" s="34"/>
      <c r="AF93" s="34"/>
      <c r="AG93" s="34"/>
    </row>
    <row r="94" spans="1:33" ht="22.9" customHeight="1" thickBot="1">
      <c r="A94" s="34"/>
      <c r="B94" s="167"/>
      <c r="C94" s="111"/>
      <c r="D94" s="409"/>
      <c r="E94" s="410"/>
      <c r="F94" s="410"/>
      <c r="G94" s="173"/>
      <c r="H94" s="173"/>
      <c r="I94" s="173"/>
      <c r="J94" s="173"/>
      <c r="K94" s="173"/>
      <c r="L94" s="173"/>
      <c r="M94" s="173"/>
      <c r="N94" s="173"/>
      <c r="O94" s="173"/>
      <c r="P94" s="173"/>
      <c r="Q94" s="113"/>
      <c r="R94" s="113"/>
      <c r="S94" s="114"/>
      <c r="T94" s="115"/>
      <c r="U94" s="34"/>
      <c r="V94" s="34"/>
      <c r="W94" s="34"/>
      <c r="X94" s="34"/>
      <c r="Y94" s="34"/>
      <c r="Z94" s="34"/>
      <c r="AA94" s="34"/>
      <c r="AB94" s="34"/>
      <c r="AC94" s="34"/>
      <c r="AD94" s="34"/>
      <c r="AE94" s="34"/>
      <c r="AF94" s="34"/>
      <c r="AG94" s="34"/>
    </row>
    <row r="95" spans="1:33" ht="22.9" customHeight="1" thickTop="1">
      <c r="A95" s="34"/>
      <c r="B95" s="101"/>
      <c r="C95" s="59"/>
      <c r="D95" s="184"/>
      <c r="E95" s="168"/>
      <c r="F95" s="168"/>
      <c r="G95" s="184"/>
      <c r="H95" s="184"/>
      <c r="I95" s="184"/>
      <c r="J95" s="184"/>
      <c r="K95" s="184"/>
      <c r="L95" s="184"/>
      <c r="M95" s="184"/>
      <c r="N95" s="184"/>
      <c r="O95" s="184"/>
      <c r="P95" s="184"/>
      <c r="Q95" s="171"/>
      <c r="R95" s="171"/>
      <c r="S95" s="33"/>
      <c r="T95" s="59"/>
      <c r="U95" s="33"/>
      <c r="V95" s="34"/>
      <c r="W95" s="34"/>
      <c r="X95" s="34"/>
      <c r="Y95" s="34"/>
      <c r="Z95" s="34"/>
      <c r="AA95" s="34"/>
      <c r="AB95" s="34"/>
      <c r="AC95" s="34"/>
      <c r="AD95" s="34"/>
      <c r="AE95" s="34"/>
      <c r="AF95" s="34"/>
      <c r="AG95" s="34"/>
    </row>
    <row r="96" spans="1:33" ht="22.9" customHeight="1">
      <c r="A96" s="34"/>
      <c r="B96" s="33"/>
      <c r="C96" s="59"/>
      <c r="D96" s="184"/>
      <c r="E96" s="292"/>
      <c r="F96" s="292"/>
      <c r="G96" s="184"/>
      <c r="H96" s="184"/>
      <c r="I96" s="184"/>
      <c r="J96" s="184"/>
      <c r="K96" s="184"/>
      <c r="L96" s="184"/>
      <c r="M96" s="184"/>
      <c r="N96" s="184"/>
      <c r="O96" s="184"/>
      <c r="P96" s="184"/>
      <c r="Q96" s="293"/>
      <c r="R96" s="293"/>
      <c r="S96" s="33"/>
      <c r="T96" s="59"/>
      <c r="U96" s="33"/>
      <c r="V96" s="34"/>
      <c r="W96" s="34"/>
      <c r="X96" s="34"/>
      <c r="Y96" s="34"/>
      <c r="Z96" s="34"/>
      <c r="AA96" s="34"/>
      <c r="AB96" s="34"/>
      <c r="AC96" s="34"/>
      <c r="AD96" s="34"/>
      <c r="AE96" s="34"/>
      <c r="AF96" s="34"/>
      <c r="AG96" s="34"/>
    </row>
    <row r="97" spans="1:33" ht="22.9" customHeight="1" thickBot="1">
      <c r="A97" s="34"/>
      <c r="B97" s="114"/>
      <c r="C97" s="114"/>
      <c r="D97" s="114"/>
      <c r="E97" s="157"/>
      <c r="F97" s="156"/>
      <c r="G97" s="158"/>
      <c r="H97" s="159"/>
      <c r="I97" s="159"/>
      <c r="J97" s="160"/>
      <c r="K97" s="159"/>
      <c r="L97" s="159"/>
      <c r="M97" s="160"/>
      <c r="N97" s="159"/>
      <c r="O97" s="159"/>
      <c r="P97" s="160"/>
      <c r="Q97" s="159"/>
      <c r="R97" s="159"/>
      <c r="S97" s="161"/>
      <c r="T97" s="114"/>
      <c r="U97" s="33"/>
      <c r="V97" s="34"/>
      <c r="W97" s="34"/>
      <c r="X97" s="34"/>
      <c r="Y97" s="34"/>
      <c r="Z97" s="34"/>
      <c r="AA97" s="34"/>
      <c r="AB97" s="34"/>
      <c r="AC97" s="34"/>
      <c r="AD97" s="34"/>
      <c r="AE97" s="34"/>
      <c r="AF97" s="34"/>
      <c r="AG97" s="34"/>
    </row>
    <row r="98" spans="1:33" ht="22.9" customHeight="1" thickTop="1">
      <c r="A98" s="34"/>
      <c r="B98" s="105"/>
      <c r="C98" s="54"/>
      <c r="D98" s="403"/>
      <c r="E98" s="403"/>
      <c r="F98" s="403"/>
      <c r="G98" s="172"/>
      <c r="H98" s="89"/>
      <c r="I98" s="90"/>
      <c r="J98" s="90"/>
      <c r="K98" s="90"/>
      <c r="L98" s="90"/>
      <c r="M98" s="90"/>
      <c r="N98" s="90"/>
      <c r="O98" s="90"/>
      <c r="P98" s="90"/>
      <c r="Q98" s="91"/>
      <c r="R98" s="91"/>
      <c r="S98" s="54"/>
      <c r="T98" s="106"/>
      <c r="U98" s="34"/>
      <c r="V98" s="34"/>
      <c r="W98" s="34"/>
      <c r="X98" s="34"/>
      <c r="Y98" s="34"/>
      <c r="Z98" s="34"/>
      <c r="AA98" s="34"/>
      <c r="AB98" s="34"/>
      <c r="AC98" s="34"/>
      <c r="AD98" s="34"/>
      <c r="AE98" s="34"/>
      <c r="AF98" s="34"/>
      <c r="AG98" s="34"/>
    </row>
    <row r="99" spans="1:33" ht="22.9" customHeight="1">
      <c r="A99" s="34"/>
      <c r="B99" s="105"/>
      <c r="C99" s="33"/>
      <c r="D99" s="356"/>
      <c r="E99" s="394"/>
      <c r="F99" s="394"/>
      <c r="G99" s="265"/>
      <c r="H99" s="265"/>
      <c r="I99" s="265"/>
      <c r="J99" s="265"/>
      <c r="K99" s="265"/>
      <c r="L99" s="265"/>
      <c r="M99" s="265"/>
      <c r="N99" s="265"/>
      <c r="O99" s="266"/>
      <c r="P99" s="381"/>
      <c r="Q99" s="382"/>
      <c r="R99" s="383"/>
      <c r="S99" s="33"/>
      <c r="T99" s="106"/>
      <c r="U99" s="34"/>
      <c r="V99" s="34"/>
      <c r="W99" s="34"/>
      <c r="X99" s="34"/>
      <c r="Y99" s="34"/>
      <c r="Z99" s="34"/>
      <c r="AA99" s="34"/>
      <c r="AB99" s="34"/>
      <c r="AC99" s="34"/>
      <c r="AD99" s="34"/>
      <c r="AE99" s="34"/>
      <c r="AF99" s="34"/>
      <c r="AG99" s="34"/>
    </row>
    <row r="100" spans="1:33" ht="22.9" customHeight="1">
      <c r="A100" s="34"/>
      <c r="B100" s="105"/>
      <c r="C100" s="33"/>
      <c r="D100" s="411" t="s">
        <v>8</v>
      </c>
      <c r="E100" s="412"/>
      <c r="F100" s="412"/>
      <c r="G100" s="412"/>
      <c r="H100" s="267"/>
      <c r="I100" s="267"/>
      <c r="J100" s="267"/>
      <c r="K100" s="267"/>
      <c r="L100" s="267"/>
      <c r="M100" s="267"/>
      <c r="N100" s="267"/>
      <c r="O100" s="268"/>
      <c r="P100" s="268"/>
      <c r="Q100" s="268"/>
      <c r="R100" s="322">
        <v>44228</v>
      </c>
      <c r="S100" s="120"/>
      <c r="T100" s="106"/>
      <c r="U100" s="34"/>
      <c r="V100" s="34"/>
      <c r="W100" s="34"/>
      <c r="X100" s="34"/>
      <c r="Y100" s="34"/>
      <c r="Z100" s="34"/>
      <c r="AA100" s="34"/>
      <c r="AB100" s="34"/>
      <c r="AC100" s="34"/>
      <c r="AD100" s="34"/>
      <c r="AE100" s="34"/>
      <c r="AF100" s="34"/>
      <c r="AG100" s="34"/>
    </row>
    <row r="101" spans="1:33" ht="22.9" customHeight="1">
      <c r="A101" s="34"/>
      <c r="B101" s="105"/>
      <c r="C101" s="33"/>
      <c r="D101" s="404"/>
      <c r="E101" s="405"/>
      <c r="F101" s="405"/>
      <c r="G101" s="61"/>
      <c r="H101" s="61"/>
      <c r="I101" s="61"/>
      <c r="J101" s="61"/>
      <c r="K101" s="95"/>
      <c r="L101" s="95"/>
      <c r="M101" s="95"/>
      <c r="N101" s="95"/>
      <c r="O101" s="95"/>
      <c r="P101" s="95"/>
      <c r="Q101" s="61"/>
      <c r="R101" s="96"/>
      <c r="S101" s="48"/>
      <c r="T101" s="106"/>
      <c r="U101" s="34"/>
      <c r="V101" s="34"/>
      <c r="W101" s="34"/>
      <c r="X101" s="34"/>
      <c r="Y101" s="34"/>
      <c r="Z101" s="34"/>
      <c r="AA101" s="34"/>
      <c r="AB101" s="34"/>
      <c r="AC101" s="34"/>
      <c r="AD101" s="34"/>
      <c r="AE101" s="34"/>
      <c r="AF101" s="34"/>
      <c r="AG101" s="34"/>
    </row>
    <row r="102" spans="1:33" ht="22.9" customHeight="1">
      <c r="A102" s="34"/>
      <c r="B102" s="105"/>
      <c r="C102" s="33"/>
      <c r="D102" s="406" t="s">
        <v>9</v>
      </c>
      <c r="E102" s="360"/>
      <c r="F102" s="360"/>
      <c r="G102" s="354" t="s">
        <v>1</v>
      </c>
      <c r="H102" s="413"/>
      <c r="I102" s="413"/>
      <c r="J102" s="354" t="s">
        <v>124</v>
      </c>
      <c r="K102" s="354"/>
      <c r="L102" s="354"/>
      <c r="M102" s="354" t="s">
        <v>2</v>
      </c>
      <c r="N102" s="354"/>
      <c r="O102" s="354"/>
      <c r="P102" s="354" t="s">
        <v>3</v>
      </c>
      <c r="Q102" s="354"/>
      <c r="R102" s="390"/>
      <c r="S102" s="122"/>
      <c r="T102" s="106"/>
      <c r="U102" s="34"/>
      <c r="V102" s="34"/>
      <c r="W102" s="34"/>
      <c r="X102" s="34"/>
      <c r="Y102" s="34"/>
      <c r="Z102" s="34"/>
      <c r="AA102" s="34"/>
      <c r="AB102" s="34"/>
      <c r="AC102" s="34"/>
      <c r="AD102" s="34"/>
      <c r="AE102" s="34"/>
      <c r="AF102" s="34"/>
      <c r="AG102" s="34"/>
    </row>
    <row r="103" spans="1:33" ht="22.9" customHeight="1">
      <c r="A103" s="34"/>
      <c r="B103" s="105"/>
      <c r="C103" s="33"/>
      <c r="D103" s="407"/>
      <c r="E103" s="408"/>
      <c r="F103" s="408"/>
      <c r="G103" s="174">
        <v>2021</v>
      </c>
      <c r="H103" s="175">
        <v>2020</v>
      </c>
      <c r="I103" s="130" t="s">
        <v>4</v>
      </c>
      <c r="J103" s="174">
        <v>2021</v>
      </c>
      <c r="K103" s="175">
        <v>2020</v>
      </c>
      <c r="L103" s="130" t="s">
        <v>4</v>
      </c>
      <c r="M103" s="174">
        <v>2021</v>
      </c>
      <c r="N103" s="175">
        <v>2020</v>
      </c>
      <c r="O103" s="130" t="s">
        <v>5</v>
      </c>
      <c r="P103" s="174">
        <v>2021</v>
      </c>
      <c r="Q103" s="175">
        <v>2020</v>
      </c>
      <c r="R103" s="130" t="s">
        <v>55</v>
      </c>
      <c r="S103" s="126"/>
      <c r="T103" s="106"/>
      <c r="U103" s="34"/>
      <c r="V103" s="34"/>
      <c r="W103" s="34"/>
      <c r="X103" s="34"/>
      <c r="Y103" s="34"/>
      <c r="Z103" s="34"/>
      <c r="AA103" s="34"/>
      <c r="AB103" s="34"/>
      <c r="AC103" s="34"/>
      <c r="AD103" s="34"/>
      <c r="AE103" s="34"/>
      <c r="AF103" s="34"/>
      <c r="AG103" s="34"/>
    </row>
    <row r="104" spans="1:33" ht="22.9" customHeight="1">
      <c r="A104" s="34"/>
      <c r="B104" s="105"/>
      <c r="C104" s="33"/>
      <c r="D104" s="397" t="s">
        <v>24</v>
      </c>
      <c r="E104" s="343"/>
      <c r="F104" s="343"/>
      <c r="G104" s="332">
        <f>Sèrie!GM95</f>
        <v>54.612041089665865</v>
      </c>
      <c r="H104" s="333">
        <f>Sèrie!GA95</f>
        <v>77.161253189665842</v>
      </c>
      <c r="I104" s="314">
        <f>((G104-H104)/H104*100)</f>
        <v>-29.223491283342685</v>
      </c>
      <c r="J104" s="332">
        <f>SUM(Sèrie!GK95:GM95)</f>
        <v>172.29616386899755</v>
      </c>
      <c r="K104" s="333">
        <f>SUM(Sèrie!FY95:GA95)</f>
        <v>238.22880416899758</v>
      </c>
      <c r="L104" s="314">
        <f>((J104-K104)/K104*100)</f>
        <v>-27.676183209662568</v>
      </c>
      <c r="M104" s="332">
        <f>SUM(Sèrie!$GL95:GM95)</f>
        <v>104.45531687933169</v>
      </c>
      <c r="N104" s="333">
        <f>SUM(Sèrie!$FZ95:GA95)</f>
        <v>154.85820187933172</v>
      </c>
      <c r="O104" s="314">
        <f>((M104-N104)/N104*100)</f>
        <v>-32.547765884092378</v>
      </c>
      <c r="P104" s="332">
        <f>SUM(Sèrie!GB95:GM95)</f>
        <v>723.13127217599026</v>
      </c>
      <c r="Q104" s="333">
        <f>SUM(Sèrie!FP95:GA95)</f>
        <v>1002.7263274759903</v>
      </c>
      <c r="R104" s="314">
        <f>((P104-Q104)/Q104*100)</f>
        <v>-27.883486015948332</v>
      </c>
      <c r="S104" s="67"/>
      <c r="T104" s="106"/>
      <c r="U104" s="34"/>
      <c r="V104" s="34"/>
      <c r="W104" s="34"/>
      <c r="X104" s="34"/>
      <c r="Y104" s="34"/>
      <c r="Z104" s="34"/>
      <c r="AA104" s="34"/>
      <c r="AB104" s="34"/>
      <c r="AC104" s="34"/>
      <c r="AD104" s="34"/>
      <c r="AE104" s="34"/>
      <c r="AF104" s="34"/>
      <c r="AG104" s="34"/>
    </row>
    <row r="105" spans="1:33" ht="22.9" customHeight="1">
      <c r="A105" s="34"/>
      <c r="B105" s="105"/>
      <c r="C105" s="33"/>
      <c r="D105" s="397" t="s">
        <v>21</v>
      </c>
      <c r="E105" s="343"/>
      <c r="F105" s="343"/>
      <c r="G105" s="332">
        <f>Sèrie!GM96</f>
        <v>259.60902929999997</v>
      </c>
      <c r="H105" s="333">
        <f>Sèrie!GA96</f>
        <v>316.34010135</v>
      </c>
      <c r="I105" s="314">
        <f>((G105-H105)/H105*100)</f>
        <v>-17.933569537310269</v>
      </c>
      <c r="J105" s="332">
        <f>SUM(Sèrie!GK96:GM96)</f>
        <v>784.2082081499999</v>
      </c>
      <c r="K105" s="333">
        <f>SUM(Sèrie!FY96:GA96)</f>
        <v>963.54296865000015</v>
      </c>
      <c r="L105" s="314">
        <f>((J105-K105)/K105*100)</f>
        <v>-18.612014859208863</v>
      </c>
      <c r="M105" s="332">
        <f>SUM(Sèrie!$GL96:GM96)</f>
        <v>497.42324594999997</v>
      </c>
      <c r="N105" s="333">
        <f>SUM(Sèrie!$FZ96:GA96)</f>
        <v>643.22051850000003</v>
      </c>
      <c r="O105" s="314">
        <f>((M105-N105)/N105*100)</f>
        <v>-22.666763319366972</v>
      </c>
      <c r="P105" s="332">
        <f>SUM(Sèrie!GB96:GM96)</f>
        <v>3114.7884297000001</v>
      </c>
      <c r="Q105" s="333">
        <f>SUM(Sèrie!FP96:GA96)</f>
        <v>3956.8442575500003</v>
      </c>
      <c r="R105" s="314">
        <f>((P105-Q105)/Q105*100)</f>
        <v>-21.280994980868531</v>
      </c>
      <c r="S105" s="67"/>
      <c r="T105" s="106"/>
      <c r="U105" s="34"/>
      <c r="V105" s="34"/>
      <c r="W105" s="34"/>
      <c r="X105" s="34"/>
      <c r="Y105" s="34"/>
      <c r="Z105" s="34"/>
      <c r="AA105" s="34"/>
      <c r="AB105" s="34"/>
      <c r="AC105" s="34"/>
      <c r="AD105" s="34"/>
      <c r="AE105" s="34"/>
      <c r="AF105" s="34"/>
      <c r="AG105" s="34"/>
    </row>
    <row r="106" spans="1:33" s="58" customFormat="1" ht="22.9" customHeight="1">
      <c r="A106" s="57"/>
      <c r="B106" s="107"/>
      <c r="C106" s="119"/>
      <c r="D106" s="398" t="s">
        <v>23</v>
      </c>
      <c r="E106" s="399"/>
      <c r="F106" s="399"/>
      <c r="G106" s="128">
        <f>SUM(G104:G105)</f>
        <v>314.22107038966584</v>
      </c>
      <c r="H106" s="129">
        <f>SUM(H104:H105)</f>
        <v>393.50135453966584</v>
      </c>
      <c r="I106" s="144">
        <f>((G106-H106)/H106*100)</f>
        <v>-20.147398029352491</v>
      </c>
      <c r="J106" s="128">
        <f>SUM(J104:J105)</f>
        <v>956.5043720189974</v>
      </c>
      <c r="K106" s="129">
        <f>SUM(K104:K105)</f>
        <v>1201.7717728189978</v>
      </c>
      <c r="L106" s="144">
        <f>((J106-K106)/K106*100)</f>
        <v>-20.408816910774686</v>
      </c>
      <c r="M106" s="128">
        <f>SUM(M104:M105)</f>
        <v>601.87856282933171</v>
      </c>
      <c r="N106" s="129">
        <f>SUM(N104:N105)</f>
        <v>798.0787203793318</v>
      </c>
      <c r="O106" s="144">
        <f>((M106-N106)/N106*100)</f>
        <v>-24.584060762420144</v>
      </c>
      <c r="P106" s="128">
        <f>SUM(P104:P105)</f>
        <v>3837.9197018759905</v>
      </c>
      <c r="Q106" s="129">
        <f>SUM(Q104:Q105)</f>
        <v>4959.570585025991</v>
      </c>
      <c r="R106" s="144">
        <f>((P106-Q106)/Q106*100)</f>
        <v>-22.615887079750522</v>
      </c>
      <c r="S106" s="70"/>
      <c r="T106" s="108"/>
      <c r="U106" s="57"/>
      <c r="V106" s="57"/>
      <c r="W106" s="57"/>
      <c r="X106" s="57"/>
      <c r="Y106" s="57"/>
      <c r="Z106" s="57"/>
      <c r="AA106" s="57"/>
      <c r="AB106" s="57"/>
      <c r="AC106" s="57"/>
      <c r="AD106" s="57"/>
      <c r="AE106" s="57"/>
      <c r="AF106" s="57"/>
      <c r="AG106" s="57"/>
    </row>
    <row r="107" spans="1:33" ht="22.9" customHeight="1">
      <c r="A107" s="34"/>
      <c r="B107" s="105"/>
      <c r="C107" s="33"/>
      <c r="D107" s="400"/>
      <c r="E107" s="401"/>
      <c r="F107" s="401"/>
      <c r="G107" s="97"/>
      <c r="H107" s="98"/>
      <c r="I107" s="98"/>
      <c r="J107" s="83"/>
      <c r="K107" s="98"/>
      <c r="L107" s="98"/>
      <c r="M107" s="98"/>
      <c r="N107" s="98"/>
      <c r="O107" s="98"/>
      <c r="P107" s="83"/>
      <c r="Q107" s="41"/>
      <c r="R107" s="65"/>
      <c r="S107" s="33"/>
      <c r="T107" s="106"/>
      <c r="U107" s="34"/>
      <c r="V107" s="34"/>
      <c r="W107" s="34"/>
      <c r="X107" s="34"/>
      <c r="Y107" s="34"/>
      <c r="Z107" s="34"/>
      <c r="AA107" s="34"/>
      <c r="AB107" s="34"/>
      <c r="AC107" s="34"/>
      <c r="AD107" s="34"/>
      <c r="AE107" s="34"/>
      <c r="AF107" s="34"/>
      <c r="AG107" s="34"/>
    </row>
    <row r="108" spans="1:33" ht="22.9" customHeight="1">
      <c r="A108" s="34"/>
      <c r="B108" s="105"/>
      <c r="C108" s="33"/>
      <c r="D108" s="373" t="s">
        <v>25</v>
      </c>
      <c r="E108" s="374"/>
      <c r="F108" s="374"/>
      <c r="G108" s="374"/>
      <c r="H108" s="374"/>
      <c r="I108" s="374"/>
      <c r="J108" s="374"/>
      <c r="K108" s="374"/>
      <c r="L108" s="374"/>
      <c r="M108" s="374"/>
      <c r="N108" s="374"/>
      <c r="O108" s="374"/>
      <c r="P108" s="374"/>
      <c r="Q108" s="41"/>
      <c r="R108" s="65"/>
      <c r="S108" s="33"/>
      <c r="T108" s="106"/>
      <c r="U108" s="34"/>
      <c r="V108" s="34"/>
      <c r="W108" s="34"/>
      <c r="X108" s="34"/>
      <c r="Y108" s="34"/>
      <c r="Z108" s="34"/>
      <c r="AA108" s="34"/>
      <c r="AB108" s="34"/>
      <c r="AC108" s="34"/>
      <c r="AD108" s="34"/>
      <c r="AE108" s="34"/>
      <c r="AF108" s="34"/>
      <c r="AG108" s="34"/>
    </row>
    <row r="109" spans="1:33" ht="22.9" customHeight="1">
      <c r="A109" s="34"/>
      <c r="B109" s="105"/>
      <c r="C109" s="33"/>
      <c r="D109" s="402"/>
      <c r="E109" s="336"/>
      <c r="F109" s="336"/>
      <c r="G109" s="97"/>
      <c r="H109" s="98"/>
      <c r="I109" s="98"/>
      <c r="J109" s="83"/>
      <c r="K109" s="98"/>
      <c r="L109" s="98"/>
      <c r="M109" s="83"/>
      <c r="N109" s="98"/>
      <c r="O109" s="98"/>
      <c r="P109" s="83"/>
      <c r="Q109" s="41"/>
      <c r="R109" s="65"/>
      <c r="S109" s="33"/>
      <c r="T109" s="106"/>
      <c r="U109" s="34"/>
      <c r="V109" s="34"/>
      <c r="W109" s="34"/>
      <c r="X109" s="34"/>
      <c r="Y109" s="34"/>
      <c r="Z109" s="34"/>
      <c r="AA109" s="34"/>
      <c r="AB109" s="34"/>
      <c r="AC109" s="34"/>
      <c r="AD109" s="34"/>
      <c r="AE109" s="34"/>
      <c r="AF109" s="34"/>
      <c r="AG109" s="34"/>
    </row>
    <row r="110" spans="1:33" ht="22.9" customHeight="1">
      <c r="A110" s="34"/>
      <c r="B110" s="105"/>
      <c r="C110" s="33"/>
      <c r="D110" s="385" t="s">
        <v>28</v>
      </c>
      <c r="E110" s="386"/>
      <c r="F110" s="386"/>
      <c r="G110" s="386"/>
      <c r="H110" s="386"/>
      <c r="I110" s="386"/>
      <c r="J110" s="386"/>
      <c r="K110" s="386"/>
      <c r="L110" s="386"/>
      <c r="M110" s="386"/>
      <c r="N110" s="386"/>
      <c r="O110" s="386"/>
      <c r="P110" s="386"/>
      <c r="Q110" s="76"/>
      <c r="R110" s="84"/>
      <c r="S110" s="33"/>
      <c r="T110" s="106"/>
      <c r="U110" s="34"/>
      <c r="V110" s="34"/>
      <c r="W110" s="34"/>
      <c r="X110" s="34"/>
      <c r="Y110" s="34"/>
      <c r="Z110" s="34"/>
      <c r="AA110" s="34"/>
      <c r="AB110" s="34"/>
      <c r="AC110" s="34"/>
      <c r="AD110" s="34"/>
      <c r="AE110" s="34"/>
      <c r="AF110" s="34"/>
      <c r="AG110" s="34"/>
    </row>
    <row r="111" spans="1:33" ht="22.9" customHeight="1" thickBot="1">
      <c r="A111" s="34"/>
      <c r="B111" s="167"/>
      <c r="C111" s="111"/>
      <c r="D111" s="409"/>
      <c r="E111" s="410"/>
      <c r="F111" s="410"/>
      <c r="G111" s="112"/>
      <c r="H111" s="112"/>
      <c r="I111" s="112"/>
      <c r="J111" s="112"/>
      <c r="K111" s="112"/>
      <c r="L111" s="112"/>
      <c r="M111" s="112"/>
      <c r="N111" s="112"/>
      <c r="O111" s="112"/>
      <c r="P111" s="112"/>
      <c r="Q111" s="113"/>
      <c r="R111" s="113"/>
      <c r="S111" s="114"/>
      <c r="T111" s="115"/>
      <c r="U111" s="34"/>
      <c r="V111" s="34"/>
      <c r="W111" s="34"/>
      <c r="X111" s="34"/>
      <c r="Y111" s="34"/>
      <c r="Z111" s="34"/>
    </row>
    <row r="112" spans="1:33" ht="22.9" customHeight="1" thickTop="1">
      <c r="A112" s="34"/>
      <c r="C112" s="49"/>
      <c r="D112" s="414"/>
      <c r="E112" s="336"/>
      <c r="F112" s="336"/>
      <c r="G112" s="62"/>
      <c r="H112" s="62"/>
      <c r="I112" s="62"/>
      <c r="J112" s="62"/>
      <c r="K112" s="62"/>
      <c r="L112" s="62"/>
      <c r="M112" s="62"/>
      <c r="N112" s="62"/>
      <c r="O112" s="62"/>
      <c r="P112" s="62"/>
      <c r="Q112" s="62"/>
      <c r="R112" s="62"/>
      <c r="S112" s="34"/>
      <c r="U112" s="34"/>
      <c r="V112" s="34"/>
      <c r="W112" s="34"/>
      <c r="X112" s="34"/>
      <c r="Y112" s="34"/>
      <c r="Z112" s="34"/>
    </row>
    <row r="113" spans="1:26" ht="22.9" customHeight="1">
      <c r="A113" s="34"/>
      <c r="C113" s="49"/>
      <c r="D113" s="395"/>
      <c r="E113" s="396"/>
      <c r="F113" s="396"/>
      <c r="G113" s="34"/>
      <c r="H113" s="34"/>
      <c r="I113" s="34"/>
      <c r="J113" s="34"/>
      <c r="K113" s="34"/>
      <c r="L113" s="34"/>
      <c r="M113" s="34"/>
      <c r="N113" s="34"/>
      <c r="O113" s="34"/>
      <c r="P113" s="34"/>
      <c r="Q113" s="34"/>
      <c r="R113" s="34"/>
      <c r="S113" s="34"/>
      <c r="U113" s="34"/>
      <c r="V113" s="34"/>
      <c r="W113" s="34"/>
      <c r="X113" s="34"/>
      <c r="Y113" s="34"/>
      <c r="Z113" s="34"/>
    </row>
    <row r="114" spans="1:26" ht="22.9" customHeight="1">
      <c r="A114" s="34"/>
      <c r="C114" s="49"/>
      <c r="D114" s="34"/>
      <c r="E114" s="34"/>
      <c r="F114" s="34"/>
      <c r="G114" s="34"/>
      <c r="H114" s="34"/>
      <c r="I114" s="34"/>
      <c r="J114" s="34"/>
      <c r="K114" s="34"/>
      <c r="L114" s="34"/>
      <c r="M114" s="34"/>
      <c r="N114" s="34"/>
      <c r="O114" s="34"/>
      <c r="P114" s="34"/>
      <c r="Q114" s="34"/>
      <c r="R114" s="34"/>
      <c r="S114" s="34"/>
      <c r="U114" s="34"/>
      <c r="V114" s="34"/>
      <c r="W114" s="34"/>
      <c r="X114" s="34"/>
      <c r="Y114" s="34"/>
      <c r="Z114" s="34"/>
    </row>
    <row r="115" spans="1:26" ht="22.9" customHeight="1">
      <c r="A115" s="34"/>
      <c r="C115" s="49"/>
      <c r="D115" s="34"/>
      <c r="E115" s="34"/>
      <c r="F115" s="34"/>
      <c r="G115" s="34"/>
      <c r="H115" s="34"/>
      <c r="I115" s="34"/>
      <c r="J115" s="34"/>
      <c r="K115" s="34"/>
      <c r="L115" s="34"/>
      <c r="M115" s="34"/>
      <c r="N115" s="34"/>
      <c r="O115" s="34"/>
      <c r="P115" s="34"/>
      <c r="Q115" s="34"/>
      <c r="R115" s="34"/>
      <c r="S115" s="34"/>
      <c r="U115" s="34"/>
      <c r="V115" s="34"/>
      <c r="W115" s="34"/>
      <c r="X115" s="34"/>
      <c r="Y115" s="34"/>
      <c r="Z115" s="34"/>
    </row>
    <row r="116" spans="1:26" ht="22.9" customHeight="1">
      <c r="A116" s="34"/>
      <c r="C116" s="49"/>
      <c r="D116" s="34"/>
      <c r="E116" s="34"/>
      <c r="F116" s="34"/>
      <c r="G116" s="34"/>
      <c r="H116" s="34"/>
      <c r="I116" s="34"/>
      <c r="J116" s="34"/>
      <c r="K116" s="34"/>
      <c r="L116" s="34"/>
      <c r="M116" s="34"/>
      <c r="N116" s="34"/>
      <c r="O116" s="34"/>
      <c r="P116" s="34"/>
      <c r="Q116" s="34"/>
      <c r="R116" s="34"/>
      <c r="S116" s="34"/>
      <c r="U116" s="34"/>
      <c r="V116" s="34"/>
      <c r="W116" s="34"/>
      <c r="X116" s="34"/>
      <c r="Y116" s="34"/>
      <c r="Z116" s="34"/>
    </row>
    <row r="117" spans="1:26" ht="22.9" customHeight="1">
      <c r="A117" s="34"/>
      <c r="C117" s="49"/>
      <c r="D117" s="34"/>
      <c r="E117" s="34"/>
      <c r="F117" s="34"/>
      <c r="G117" s="34"/>
      <c r="H117" s="34"/>
      <c r="I117" s="34"/>
      <c r="J117" s="34"/>
      <c r="K117" s="34"/>
      <c r="L117" s="34"/>
      <c r="M117" s="34"/>
      <c r="N117" s="34"/>
      <c r="O117" s="34"/>
      <c r="P117" s="34"/>
      <c r="Q117" s="34"/>
      <c r="R117" s="34"/>
      <c r="S117" s="34"/>
      <c r="U117" s="34"/>
      <c r="V117" s="34"/>
      <c r="W117" s="34"/>
      <c r="X117" s="34"/>
      <c r="Y117" s="34"/>
      <c r="Z117" s="34"/>
    </row>
    <row r="118" spans="1:26" ht="22.9" customHeight="1">
      <c r="A118" s="34"/>
      <c r="C118" s="49"/>
      <c r="D118" s="34"/>
      <c r="E118" s="34"/>
      <c r="F118" s="34"/>
      <c r="G118" s="34"/>
      <c r="H118" s="34"/>
      <c r="I118" s="34"/>
      <c r="J118" s="34"/>
      <c r="K118" s="34"/>
      <c r="L118" s="34"/>
      <c r="M118" s="34"/>
      <c r="N118" s="34"/>
      <c r="O118" s="34"/>
      <c r="P118" s="34"/>
      <c r="Q118" s="34"/>
      <c r="R118" s="34"/>
      <c r="S118" s="34"/>
      <c r="U118" s="34"/>
      <c r="V118" s="34"/>
      <c r="W118" s="34"/>
      <c r="X118" s="34"/>
      <c r="Y118" s="34"/>
      <c r="Z118" s="34"/>
    </row>
    <row r="119" spans="1:26" ht="22.9" customHeight="1">
      <c r="A119" s="34"/>
      <c r="C119" s="49"/>
      <c r="D119" s="34"/>
      <c r="E119" s="34"/>
      <c r="F119" s="34"/>
      <c r="G119" s="34"/>
      <c r="H119" s="34"/>
      <c r="I119" s="34"/>
      <c r="J119" s="34"/>
      <c r="K119" s="34"/>
      <c r="L119" s="34"/>
      <c r="M119" s="34"/>
      <c r="N119" s="34"/>
      <c r="O119" s="34"/>
      <c r="P119" s="34"/>
      <c r="Q119" s="34"/>
      <c r="R119" s="34"/>
      <c r="S119" s="34"/>
      <c r="U119" s="34"/>
      <c r="V119" s="34"/>
      <c r="W119" s="34"/>
      <c r="X119" s="34"/>
      <c r="Y119" s="34"/>
      <c r="Z119" s="34"/>
    </row>
    <row r="120" spans="1:26" ht="22.9" customHeight="1">
      <c r="A120" s="34"/>
      <c r="C120" s="49"/>
      <c r="D120" s="34"/>
      <c r="E120" s="34"/>
      <c r="F120" s="34"/>
      <c r="G120" s="34"/>
      <c r="H120" s="34"/>
      <c r="I120" s="34"/>
      <c r="J120" s="34"/>
      <c r="K120" s="34"/>
      <c r="L120" s="34"/>
      <c r="M120" s="34"/>
      <c r="N120" s="34"/>
      <c r="O120" s="34"/>
      <c r="P120" s="34"/>
      <c r="Q120" s="34"/>
      <c r="R120" s="34"/>
      <c r="S120" s="34"/>
      <c r="U120" s="34"/>
      <c r="V120" s="34"/>
      <c r="W120" s="34"/>
      <c r="X120" s="34"/>
      <c r="Y120" s="34"/>
      <c r="Z120" s="34"/>
    </row>
    <row r="121" spans="1:26" ht="22.9" customHeight="1">
      <c r="A121" s="34"/>
      <c r="C121" s="49"/>
      <c r="D121" s="34"/>
      <c r="E121" s="34"/>
      <c r="F121" s="34"/>
      <c r="G121" s="34"/>
      <c r="H121" s="34"/>
      <c r="I121" s="34"/>
      <c r="J121" s="34"/>
      <c r="K121" s="34"/>
      <c r="L121" s="34"/>
      <c r="M121" s="34"/>
      <c r="N121" s="34"/>
      <c r="O121" s="34"/>
      <c r="P121" s="34"/>
      <c r="Q121" s="34"/>
      <c r="R121" s="34"/>
      <c r="S121" s="34"/>
      <c r="U121" s="34"/>
      <c r="V121" s="34"/>
      <c r="W121" s="34"/>
      <c r="X121" s="34"/>
      <c r="Y121" s="34"/>
      <c r="Z121" s="34"/>
    </row>
    <row r="122" spans="1:26" ht="22.9" customHeight="1">
      <c r="B122" s="49"/>
      <c r="C122" s="49"/>
      <c r="D122" s="34"/>
      <c r="E122" s="34"/>
      <c r="F122" s="34"/>
      <c r="G122" s="34"/>
      <c r="H122" s="34"/>
      <c r="I122" s="34"/>
      <c r="J122" s="34"/>
      <c r="K122" s="34"/>
      <c r="L122" s="34"/>
      <c r="M122" s="34"/>
      <c r="N122" s="34"/>
      <c r="O122" s="34"/>
      <c r="P122" s="34"/>
      <c r="Q122" s="34"/>
      <c r="R122" s="34"/>
      <c r="S122" s="34"/>
      <c r="U122" s="34"/>
      <c r="V122" s="34"/>
      <c r="W122" s="34"/>
      <c r="X122" s="34"/>
      <c r="Y122" s="34"/>
      <c r="Z122" s="34"/>
    </row>
    <row r="123" spans="1:26" ht="22.9" customHeight="1">
      <c r="B123" s="49"/>
      <c r="C123" s="49"/>
      <c r="D123" s="34"/>
      <c r="E123" s="34"/>
      <c r="F123" s="34"/>
      <c r="G123" s="34"/>
      <c r="H123" s="34"/>
      <c r="I123" s="34"/>
      <c r="J123" s="34"/>
      <c r="K123" s="34"/>
      <c r="L123" s="34"/>
      <c r="M123" s="34"/>
      <c r="N123" s="34"/>
      <c r="O123" s="34"/>
      <c r="P123" s="34"/>
      <c r="Q123" s="34"/>
      <c r="R123" s="34"/>
      <c r="S123" s="34"/>
      <c r="U123" s="34"/>
      <c r="V123" s="34"/>
      <c r="W123" s="34"/>
      <c r="X123" s="34"/>
      <c r="Y123" s="34"/>
      <c r="Z123" s="34"/>
    </row>
    <row r="124" spans="1:26" ht="22.9" customHeight="1">
      <c r="B124" s="49"/>
      <c r="C124" s="49"/>
      <c r="D124" s="34"/>
      <c r="E124" s="34"/>
      <c r="F124" s="34"/>
      <c r="G124" s="34"/>
      <c r="H124" s="34"/>
      <c r="I124" s="34"/>
      <c r="J124" s="34"/>
      <c r="K124" s="34"/>
      <c r="L124" s="34"/>
      <c r="M124" s="34"/>
      <c r="N124" s="34"/>
      <c r="O124" s="34"/>
      <c r="P124" s="34"/>
      <c r="Q124" s="34"/>
      <c r="R124" s="34"/>
      <c r="S124" s="34"/>
      <c r="U124" s="34"/>
      <c r="V124" s="34"/>
      <c r="W124" s="34"/>
      <c r="X124" s="34"/>
      <c r="Y124" s="34"/>
      <c r="Z124" s="34"/>
    </row>
    <row r="125" spans="1:26" ht="22.9" customHeight="1">
      <c r="B125" s="49"/>
      <c r="C125" s="49"/>
      <c r="D125" s="34"/>
      <c r="E125" s="34"/>
      <c r="F125" s="34"/>
      <c r="G125" s="34"/>
      <c r="H125" s="34"/>
      <c r="I125" s="34"/>
      <c r="J125" s="34"/>
      <c r="K125" s="34"/>
      <c r="L125" s="34"/>
      <c r="M125" s="34"/>
      <c r="N125" s="34"/>
      <c r="O125" s="34"/>
      <c r="P125" s="34"/>
      <c r="Q125" s="34"/>
      <c r="R125" s="34"/>
      <c r="S125" s="34"/>
      <c r="U125" s="34"/>
      <c r="V125" s="34"/>
      <c r="W125" s="34"/>
      <c r="X125" s="34"/>
      <c r="Y125" s="34"/>
      <c r="Z125" s="34"/>
    </row>
    <row r="126" spans="1:26" ht="22.9" customHeight="1">
      <c r="B126" s="49"/>
      <c r="C126" s="49"/>
      <c r="D126" s="34"/>
      <c r="E126" s="34"/>
      <c r="F126" s="34"/>
      <c r="G126" s="34"/>
      <c r="H126" s="34"/>
      <c r="I126" s="34"/>
      <c r="J126" s="34"/>
      <c r="K126" s="34"/>
      <c r="L126" s="34"/>
      <c r="M126" s="34"/>
      <c r="N126" s="34"/>
      <c r="O126" s="34"/>
      <c r="P126" s="34"/>
      <c r="Q126" s="34"/>
      <c r="R126" s="34"/>
      <c r="S126" s="34"/>
      <c r="U126" s="34"/>
      <c r="V126" s="34"/>
      <c r="W126" s="34"/>
      <c r="X126" s="34"/>
      <c r="Y126" s="34"/>
      <c r="Z126" s="34"/>
    </row>
    <row r="127" spans="1:26" ht="22.9" customHeight="1">
      <c r="B127" s="49"/>
      <c r="C127" s="49"/>
      <c r="D127" s="34"/>
      <c r="E127" s="34"/>
      <c r="F127" s="34"/>
      <c r="G127" s="34"/>
      <c r="H127" s="34"/>
      <c r="I127" s="34"/>
      <c r="J127" s="34"/>
      <c r="K127" s="34"/>
      <c r="L127" s="34"/>
      <c r="M127" s="34"/>
      <c r="N127" s="34"/>
      <c r="O127" s="34"/>
      <c r="P127" s="34"/>
      <c r="Q127" s="34"/>
      <c r="R127" s="34"/>
      <c r="S127" s="34"/>
      <c r="U127" s="34"/>
      <c r="V127" s="34"/>
      <c r="W127" s="34"/>
      <c r="X127" s="34"/>
      <c r="Y127" s="34"/>
      <c r="Z127" s="34"/>
    </row>
    <row r="128" spans="1:26" ht="22.9" customHeight="1">
      <c r="B128" s="49"/>
      <c r="C128" s="49"/>
      <c r="D128" s="34"/>
      <c r="E128" s="34"/>
      <c r="F128" s="34"/>
      <c r="G128" s="34"/>
      <c r="H128" s="34"/>
      <c r="I128" s="34"/>
      <c r="J128" s="34"/>
      <c r="K128" s="34"/>
      <c r="L128" s="34"/>
      <c r="M128" s="34"/>
      <c r="N128" s="34"/>
      <c r="O128" s="34"/>
      <c r="P128" s="34"/>
      <c r="Q128" s="34"/>
      <c r="R128" s="34"/>
      <c r="S128" s="34"/>
      <c r="U128" s="34"/>
      <c r="V128" s="34"/>
      <c r="W128" s="34"/>
      <c r="X128" s="34"/>
      <c r="Y128" s="34"/>
      <c r="Z128" s="34"/>
    </row>
    <row r="129" spans="2:26" ht="22.9" customHeight="1">
      <c r="B129" s="49"/>
      <c r="C129" s="49"/>
      <c r="D129" s="34"/>
      <c r="E129" s="34"/>
      <c r="F129" s="34"/>
      <c r="G129" s="34"/>
      <c r="H129" s="34"/>
      <c r="I129" s="34"/>
      <c r="J129" s="34"/>
      <c r="K129" s="34"/>
      <c r="L129" s="34"/>
      <c r="M129" s="34"/>
      <c r="N129" s="34"/>
      <c r="O129" s="34"/>
      <c r="P129" s="34"/>
      <c r="Q129" s="34"/>
      <c r="R129" s="34"/>
      <c r="S129" s="34"/>
      <c r="U129" s="34"/>
      <c r="V129" s="34"/>
      <c r="W129" s="34"/>
      <c r="X129" s="34"/>
      <c r="Y129" s="34"/>
      <c r="Z129" s="34"/>
    </row>
    <row r="130" spans="2:26" ht="22.9" customHeight="1">
      <c r="B130" s="49"/>
      <c r="C130" s="49"/>
      <c r="D130" s="34"/>
      <c r="E130" s="34"/>
      <c r="F130" s="34"/>
      <c r="G130" s="34"/>
      <c r="H130" s="34"/>
      <c r="I130" s="34"/>
      <c r="J130" s="34"/>
      <c r="K130" s="34"/>
      <c r="L130" s="34"/>
      <c r="M130" s="34"/>
      <c r="N130" s="34"/>
      <c r="O130" s="34"/>
      <c r="P130" s="34"/>
      <c r="Q130" s="34"/>
      <c r="R130" s="34"/>
      <c r="S130" s="34"/>
      <c r="U130" s="34"/>
      <c r="V130" s="34"/>
      <c r="W130" s="34"/>
      <c r="X130" s="34"/>
      <c r="Y130" s="34"/>
      <c r="Z130" s="34"/>
    </row>
    <row r="131" spans="2:26" ht="22.9" customHeight="1">
      <c r="B131" s="49"/>
      <c r="C131" s="49"/>
      <c r="D131" s="34"/>
      <c r="E131" s="34"/>
      <c r="F131" s="34"/>
      <c r="G131" s="34"/>
      <c r="H131" s="34"/>
      <c r="I131" s="34"/>
      <c r="J131" s="34"/>
      <c r="K131" s="34"/>
      <c r="L131" s="34"/>
      <c r="M131" s="34"/>
      <c r="N131" s="34"/>
      <c r="O131" s="34"/>
      <c r="P131" s="34"/>
      <c r="Q131" s="34"/>
      <c r="R131" s="34"/>
      <c r="S131" s="34"/>
      <c r="U131" s="34"/>
      <c r="V131" s="34"/>
      <c r="W131" s="34"/>
      <c r="X131" s="34"/>
      <c r="Y131" s="34"/>
      <c r="Z131" s="34"/>
    </row>
    <row r="132" spans="2:26" ht="22.9" customHeight="1">
      <c r="B132" s="49"/>
      <c r="C132" s="49"/>
      <c r="D132" s="34"/>
      <c r="E132" s="34"/>
      <c r="F132" s="34"/>
      <c r="G132" s="34"/>
      <c r="H132" s="34"/>
      <c r="I132" s="34"/>
      <c r="J132" s="34"/>
      <c r="K132" s="34"/>
      <c r="L132" s="34"/>
      <c r="M132" s="34"/>
      <c r="N132" s="34"/>
      <c r="O132" s="34"/>
      <c r="P132" s="34"/>
      <c r="Q132" s="34"/>
      <c r="R132" s="34"/>
      <c r="S132" s="34"/>
      <c r="U132" s="34"/>
      <c r="V132" s="34"/>
      <c r="W132" s="34"/>
      <c r="X132" s="34"/>
      <c r="Y132" s="34"/>
      <c r="Z132" s="34"/>
    </row>
    <row r="133" spans="2:26" ht="22.9" customHeight="1">
      <c r="B133" s="49"/>
      <c r="C133" s="49"/>
      <c r="D133" s="34"/>
      <c r="E133" s="34"/>
      <c r="F133" s="34"/>
      <c r="G133" s="34"/>
      <c r="H133" s="34"/>
      <c r="I133" s="34"/>
      <c r="J133" s="34"/>
      <c r="K133" s="34"/>
      <c r="L133" s="34"/>
      <c r="M133" s="34"/>
      <c r="N133" s="34"/>
      <c r="O133" s="34"/>
      <c r="P133" s="34"/>
      <c r="Q133" s="34"/>
      <c r="R133" s="34"/>
      <c r="S133" s="34"/>
      <c r="U133" s="34"/>
      <c r="V133" s="34"/>
      <c r="W133" s="34"/>
      <c r="X133" s="34"/>
      <c r="Y133" s="34"/>
      <c r="Z133" s="34"/>
    </row>
    <row r="134" spans="2:26" ht="22.9" customHeight="1">
      <c r="B134" s="49"/>
      <c r="C134" s="49"/>
      <c r="D134" s="34"/>
      <c r="E134" s="34"/>
      <c r="F134" s="34"/>
      <c r="G134" s="34"/>
      <c r="H134" s="34"/>
      <c r="I134" s="34"/>
      <c r="J134" s="34"/>
      <c r="K134" s="34"/>
      <c r="L134" s="34"/>
      <c r="M134" s="34"/>
      <c r="N134" s="34"/>
      <c r="O134" s="34"/>
      <c r="P134" s="34"/>
      <c r="Q134" s="34"/>
      <c r="R134" s="34"/>
      <c r="S134" s="34"/>
      <c r="U134" s="34"/>
      <c r="V134" s="34"/>
      <c r="W134" s="34"/>
      <c r="X134" s="34"/>
      <c r="Y134" s="34"/>
      <c r="Z134" s="34"/>
    </row>
    <row r="135" spans="2:26" ht="22.9" customHeight="1">
      <c r="B135" s="49"/>
      <c r="C135" s="49"/>
      <c r="D135" s="34"/>
      <c r="E135" s="34"/>
      <c r="F135" s="34"/>
      <c r="G135" s="34"/>
      <c r="H135" s="34"/>
      <c r="I135" s="34"/>
      <c r="J135" s="34"/>
      <c r="K135" s="34"/>
      <c r="L135" s="34"/>
      <c r="M135" s="34"/>
      <c r="N135" s="34"/>
      <c r="O135" s="34"/>
      <c r="P135" s="34"/>
      <c r="Q135" s="34"/>
      <c r="R135" s="34"/>
      <c r="S135" s="34"/>
      <c r="U135" s="34"/>
      <c r="V135" s="34"/>
      <c r="W135" s="34"/>
      <c r="X135" s="34"/>
      <c r="Y135" s="34"/>
      <c r="Z135" s="34"/>
    </row>
    <row r="136" spans="2:26" ht="22.9" customHeight="1">
      <c r="B136" s="49"/>
      <c r="C136" s="49"/>
      <c r="D136" s="34"/>
      <c r="E136" s="34"/>
      <c r="F136" s="34"/>
      <c r="G136" s="34"/>
      <c r="H136" s="34"/>
      <c r="I136" s="34"/>
      <c r="J136" s="34"/>
      <c r="K136" s="34"/>
      <c r="L136" s="34"/>
      <c r="M136" s="34"/>
      <c r="N136" s="34"/>
      <c r="O136" s="34"/>
      <c r="P136" s="34"/>
      <c r="Q136" s="34"/>
      <c r="R136" s="34"/>
      <c r="S136" s="34"/>
      <c r="U136" s="34"/>
      <c r="V136" s="34"/>
      <c r="W136" s="34"/>
      <c r="X136" s="34"/>
      <c r="Y136" s="34"/>
      <c r="Z136" s="34"/>
    </row>
    <row r="137" spans="2:26" ht="22.9" customHeight="1">
      <c r="B137" s="49"/>
      <c r="C137" s="49"/>
      <c r="D137" s="34"/>
      <c r="E137" s="34"/>
      <c r="F137" s="34"/>
      <c r="G137" s="34"/>
      <c r="H137" s="34"/>
      <c r="I137" s="34"/>
      <c r="J137" s="34"/>
      <c r="K137" s="34"/>
      <c r="L137" s="34"/>
      <c r="M137" s="34"/>
      <c r="N137" s="34"/>
      <c r="O137" s="34"/>
      <c r="P137" s="34"/>
      <c r="Q137" s="34"/>
      <c r="R137" s="34"/>
      <c r="S137" s="34"/>
      <c r="U137" s="34"/>
      <c r="V137" s="34"/>
      <c r="W137" s="34"/>
      <c r="X137" s="34"/>
      <c r="Y137" s="34"/>
      <c r="Z137" s="34"/>
    </row>
    <row r="138" spans="2:26" ht="22.9" customHeight="1">
      <c r="B138" s="49"/>
      <c r="C138" s="49"/>
      <c r="D138" s="34"/>
      <c r="E138" s="34"/>
      <c r="F138" s="34"/>
      <c r="G138" s="34"/>
      <c r="H138" s="34"/>
      <c r="I138" s="34"/>
      <c r="J138" s="34"/>
      <c r="K138" s="34"/>
      <c r="L138" s="34"/>
      <c r="M138" s="34"/>
      <c r="N138" s="34"/>
      <c r="O138" s="34"/>
      <c r="P138" s="34"/>
      <c r="Q138" s="34"/>
      <c r="R138" s="34"/>
      <c r="S138" s="34"/>
      <c r="U138" s="34"/>
      <c r="V138" s="34"/>
      <c r="W138" s="34"/>
      <c r="X138" s="34"/>
      <c r="Y138" s="34"/>
      <c r="Z138" s="34"/>
    </row>
    <row r="139" spans="2:26" ht="22.9" customHeight="1">
      <c r="B139" s="49"/>
      <c r="C139" s="49"/>
      <c r="D139" s="34"/>
      <c r="E139" s="34"/>
      <c r="F139" s="34"/>
      <c r="G139" s="34"/>
      <c r="H139" s="34"/>
      <c r="I139" s="34"/>
      <c r="J139" s="34"/>
      <c r="K139" s="34"/>
      <c r="L139" s="34"/>
      <c r="M139" s="34"/>
      <c r="N139" s="34"/>
      <c r="O139" s="34"/>
      <c r="P139" s="34"/>
      <c r="Q139" s="34"/>
      <c r="R139" s="34"/>
      <c r="S139" s="34"/>
      <c r="U139" s="34"/>
      <c r="V139" s="34"/>
      <c r="W139" s="34"/>
      <c r="X139" s="34"/>
      <c r="Y139" s="34"/>
      <c r="Z139" s="34"/>
    </row>
    <row r="140" spans="2:26" ht="22.9" customHeight="1">
      <c r="B140" s="49"/>
      <c r="C140" s="49"/>
      <c r="D140" s="34"/>
      <c r="E140" s="34"/>
      <c r="F140" s="34"/>
      <c r="G140" s="34"/>
      <c r="H140" s="34"/>
      <c r="I140" s="34"/>
      <c r="J140" s="34"/>
      <c r="K140" s="34"/>
      <c r="L140" s="34"/>
      <c r="M140" s="34"/>
      <c r="N140" s="34"/>
      <c r="O140" s="34"/>
      <c r="P140" s="34"/>
      <c r="Q140" s="34"/>
      <c r="R140" s="34"/>
      <c r="S140" s="34"/>
      <c r="U140" s="34"/>
      <c r="V140" s="34"/>
      <c r="W140" s="34"/>
      <c r="X140" s="34"/>
      <c r="Y140" s="34"/>
      <c r="Z140" s="34"/>
    </row>
    <row r="141" spans="2:26" ht="22.9" customHeight="1">
      <c r="B141" s="49"/>
      <c r="C141" s="49"/>
      <c r="D141" s="34"/>
      <c r="E141" s="34"/>
      <c r="F141" s="34"/>
      <c r="G141" s="34"/>
      <c r="H141" s="34"/>
      <c r="I141" s="34"/>
      <c r="J141" s="34"/>
      <c r="K141" s="34"/>
      <c r="L141" s="34"/>
      <c r="M141" s="34"/>
      <c r="N141" s="34"/>
      <c r="O141" s="34"/>
      <c r="P141" s="34"/>
      <c r="Q141" s="34"/>
      <c r="R141" s="34"/>
      <c r="S141" s="34"/>
      <c r="U141" s="34"/>
      <c r="V141" s="34"/>
      <c r="W141" s="34"/>
      <c r="X141" s="34"/>
      <c r="Y141" s="34"/>
      <c r="Z141" s="34"/>
    </row>
    <row r="142" spans="2:26" ht="22.9" customHeight="1">
      <c r="B142" s="49"/>
      <c r="C142" s="49"/>
      <c r="D142" s="34"/>
      <c r="E142" s="34"/>
      <c r="F142" s="34"/>
      <c r="G142" s="34"/>
      <c r="H142" s="34"/>
      <c r="I142" s="34"/>
      <c r="J142" s="34"/>
      <c r="K142" s="34"/>
      <c r="L142" s="34"/>
      <c r="M142" s="34"/>
      <c r="N142" s="34"/>
      <c r="O142" s="34"/>
      <c r="P142" s="34"/>
      <c r="Q142" s="34"/>
      <c r="R142" s="34"/>
      <c r="S142" s="34"/>
      <c r="U142" s="34"/>
      <c r="V142" s="34"/>
      <c r="W142" s="34"/>
      <c r="X142" s="34"/>
      <c r="Y142" s="34"/>
      <c r="Z142" s="34"/>
    </row>
    <row r="143" spans="2:26" ht="22.9" customHeight="1">
      <c r="B143" s="49"/>
      <c r="C143" s="49"/>
      <c r="D143" s="34"/>
      <c r="E143" s="34"/>
      <c r="F143" s="34"/>
      <c r="G143" s="34"/>
      <c r="H143" s="34"/>
      <c r="I143" s="34"/>
      <c r="J143" s="34"/>
      <c r="K143" s="34"/>
      <c r="L143" s="34"/>
      <c r="M143" s="34"/>
      <c r="N143" s="34"/>
      <c r="O143" s="34"/>
      <c r="P143" s="34"/>
      <c r="Q143" s="34"/>
      <c r="R143" s="34"/>
      <c r="S143" s="34"/>
      <c r="U143" s="34"/>
      <c r="V143" s="34"/>
      <c r="W143" s="34"/>
      <c r="X143" s="34"/>
      <c r="Y143" s="34"/>
      <c r="Z143" s="34"/>
    </row>
    <row r="144" spans="2:26" ht="22.9" customHeight="1">
      <c r="B144" s="49"/>
      <c r="C144" s="49"/>
      <c r="D144" s="34"/>
      <c r="E144" s="34"/>
      <c r="F144" s="34"/>
      <c r="G144" s="34"/>
      <c r="H144" s="34"/>
      <c r="I144" s="34"/>
      <c r="J144" s="34"/>
      <c r="K144" s="34"/>
      <c r="L144" s="34"/>
      <c r="M144" s="34"/>
      <c r="N144" s="34"/>
      <c r="O144" s="34"/>
      <c r="P144" s="34"/>
      <c r="Q144" s="34"/>
      <c r="R144" s="34"/>
      <c r="S144" s="34"/>
      <c r="U144" s="34"/>
      <c r="V144" s="34"/>
      <c r="W144" s="34"/>
      <c r="X144" s="34"/>
      <c r="Y144" s="34"/>
      <c r="Z144" s="34"/>
    </row>
    <row r="145" spans="2:26" ht="22.9" customHeight="1">
      <c r="B145" s="49"/>
      <c r="C145" s="49"/>
      <c r="D145" s="34"/>
      <c r="E145" s="34"/>
      <c r="F145" s="34"/>
      <c r="G145" s="34"/>
      <c r="H145" s="34"/>
      <c r="I145" s="34"/>
      <c r="J145" s="34"/>
      <c r="K145" s="34"/>
      <c r="L145" s="34"/>
      <c r="M145" s="34"/>
      <c r="N145" s="34"/>
      <c r="O145" s="34"/>
      <c r="P145" s="34"/>
      <c r="Q145" s="34"/>
      <c r="R145" s="34"/>
      <c r="S145" s="34"/>
      <c r="U145" s="34"/>
      <c r="V145" s="34"/>
      <c r="W145" s="34"/>
      <c r="X145" s="34"/>
      <c r="Y145" s="34"/>
      <c r="Z145" s="34"/>
    </row>
    <row r="146" spans="2:26" ht="22.9" customHeight="1">
      <c r="B146" s="49"/>
      <c r="C146" s="49"/>
      <c r="D146" s="34"/>
      <c r="E146" s="34"/>
      <c r="F146" s="34"/>
      <c r="G146" s="34"/>
      <c r="H146" s="34"/>
      <c r="I146" s="34"/>
      <c r="J146" s="34"/>
      <c r="K146" s="34"/>
      <c r="L146" s="34"/>
      <c r="M146" s="34"/>
      <c r="N146" s="34"/>
      <c r="O146" s="34"/>
      <c r="P146" s="34"/>
      <c r="Q146" s="34"/>
      <c r="R146" s="34"/>
      <c r="S146" s="34"/>
      <c r="U146" s="34"/>
      <c r="V146" s="34"/>
      <c r="W146" s="34"/>
      <c r="X146" s="34"/>
      <c r="Y146" s="34"/>
      <c r="Z146" s="34"/>
    </row>
    <row r="147" spans="2:26" ht="22.9" customHeight="1">
      <c r="B147" s="49"/>
      <c r="C147" s="49"/>
      <c r="D147" s="34"/>
      <c r="E147" s="34"/>
      <c r="F147" s="34"/>
      <c r="G147" s="34"/>
      <c r="H147" s="34"/>
      <c r="I147" s="34"/>
      <c r="J147" s="34"/>
      <c r="K147" s="34"/>
      <c r="L147" s="34"/>
      <c r="M147" s="34"/>
      <c r="N147" s="34"/>
      <c r="O147" s="34"/>
      <c r="P147" s="34"/>
      <c r="Q147" s="34"/>
      <c r="R147" s="34"/>
      <c r="S147" s="34"/>
      <c r="U147" s="34"/>
      <c r="V147" s="34"/>
      <c r="W147" s="34"/>
      <c r="X147" s="34"/>
      <c r="Y147" s="34"/>
      <c r="Z147" s="34"/>
    </row>
    <row r="148" spans="2:26" ht="22.9" customHeight="1">
      <c r="B148" s="49"/>
      <c r="C148" s="49"/>
      <c r="D148" s="34"/>
      <c r="E148" s="34"/>
      <c r="F148" s="34"/>
      <c r="G148" s="34"/>
      <c r="H148" s="34"/>
      <c r="I148" s="34"/>
      <c r="J148" s="34"/>
      <c r="K148" s="34"/>
      <c r="L148" s="34"/>
      <c r="M148" s="34"/>
      <c r="N148" s="34"/>
      <c r="O148" s="34"/>
      <c r="P148" s="34"/>
      <c r="Q148" s="34"/>
      <c r="R148" s="34"/>
      <c r="S148" s="34"/>
      <c r="U148" s="34"/>
      <c r="V148" s="34"/>
      <c r="W148" s="34"/>
      <c r="X148" s="34"/>
      <c r="Y148" s="34"/>
      <c r="Z148" s="34"/>
    </row>
    <row r="149" spans="2:26" ht="22.9" customHeight="1">
      <c r="B149" s="49"/>
      <c r="C149" s="49"/>
      <c r="D149" s="34"/>
      <c r="E149" s="34"/>
      <c r="F149" s="34"/>
      <c r="G149" s="34"/>
      <c r="H149" s="34"/>
      <c r="I149" s="34"/>
      <c r="J149" s="34"/>
      <c r="K149" s="34"/>
      <c r="L149" s="34"/>
      <c r="M149" s="34"/>
      <c r="N149" s="34"/>
      <c r="O149" s="34"/>
      <c r="P149" s="34"/>
      <c r="Q149" s="34"/>
      <c r="R149" s="34"/>
      <c r="S149" s="34"/>
    </row>
    <row r="150" spans="2:26" ht="22.9" customHeight="1">
      <c r="B150" s="49"/>
      <c r="C150" s="49"/>
      <c r="D150" s="34"/>
      <c r="E150" s="34"/>
      <c r="F150" s="34"/>
      <c r="G150" s="34"/>
      <c r="H150" s="34"/>
      <c r="I150" s="34"/>
      <c r="J150" s="34"/>
      <c r="K150" s="34"/>
      <c r="L150" s="34"/>
      <c r="M150" s="34"/>
      <c r="N150" s="34"/>
      <c r="O150" s="34"/>
      <c r="P150" s="34"/>
      <c r="Q150" s="34"/>
      <c r="R150" s="34"/>
      <c r="S150" s="34"/>
    </row>
    <row r="151" spans="2:26" ht="22.9" customHeight="1">
      <c r="B151" s="49"/>
      <c r="C151" s="49"/>
      <c r="D151" s="34"/>
      <c r="E151" s="34"/>
      <c r="F151" s="34"/>
      <c r="G151" s="34"/>
      <c r="H151" s="34"/>
      <c r="I151" s="34"/>
      <c r="J151" s="34"/>
      <c r="K151" s="34"/>
      <c r="L151" s="34"/>
      <c r="M151" s="34"/>
      <c r="N151" s="34"/>
      <c r="O151" s="34"/>
      <c r="P151" s="34"/>
      <c r="Q151" s="34"/>
      <c r="R151" s="34"/>
      <c r="S151" s="34"/>
    </row>
    <row r="152" spans="2:26" ht="22.9" customHeight="1">
      <c r="B152" s="49"/>
      <c r="C152" s="49"/>
      <c r="D152" s="34"/>
      <c r="E152" s="34"/>
      <c r="F152" s="34"/>
      <c r="G152" s="34"/>
      <c r="H152" s="34"/>
      <c r="I152" s="34"/>
      <c r="J152" s="34"/>
      <c r="K152" s="34"/>
      <c r="L152" s="34"/>
      <c r="M152" s="34"/>
      <c r="N152" s="34"/>
      <c r="O152" s="34"/>
      <c r="P152" s="34"/>
      <c r="Q152" s="34"/>
      <c r="R152" s="34"/>
      <c r="S152" s="34"/>
    </row>
    <row r="153" spans="2:26" ht="22.9" customHeight="1">
      <c r="B153" s="49"/>
      <c r="C153" s="49"/>
      <c r="D153" s="34"/>
      <c r="E153" s="34"/>
      <c r="F153" s="34"/>
      <c r="G153" s="34"/>
      <c r="H153" s="34"/>
      <c r="I153" s="34"/>
      <c r="J153" s="34"/>
      <c r="K153" s="34"/>
      <c r="L153" s="34"/>
      <c r="M153" s="34"/>
      <c r="N153" s="34"/>
      <c r="O153" s="34"/>
      <c r="P153" s="34"/>
      <c r="Q153" s="34"/>
      <c r="R153" s="34"/>
      <c r="S153" s="34"/>
    </row>
    <row r="154" spans="2:26" ht="22.9" customHeight="1">
      <c r="B154" s="49"/>
      <c r="C154" s="49"/>
      <c r="D154" s="34"/>
      <c r="E154" s="34"/>
      <c r="F154" s="34"/>
      <c r="G154" s="34"/>
      <c r="H154" s="34"/>
      <c r="I154" s="34"/>
      <c r="J154" s="34"/>
      <c r="K154" s="34"/>
      <c r="L154" s="34"/>
      <c r="M154" s="34"/>
      <c r="N154" s="34"/>
      <c r="O154" s="34"/>
      <c r="P154" s="34"/>
      <c r="Q154" s="34"/>
      <c r="R154" s="34"/>
      <c r="S154" s="34"/>
    </row>
    <row r="155" spans="2:26" ht="22.9" customHeight="1">
      <c r="B155" s="49"/>
      <c r="C155" s="49"/>
      <c r="D155" s="34"/>
      <c r="E155" s="34"/>
      <c r="F155" s="34"/>
      <c r="G155" s="34"/>
      <c r="H155" s="34"/>
      <c r="I155" s="34"/>
      <c r="J155" s="34"/>
      <c r="K155" s="34"/>
      <c r="L155" s="34"/>
      <c r="M155" s="34"/>
      <c r="N155" s="34"/>
      <c r="O155" s="34"/>
      <c r="P155" s="34"/>
      <c r="Q155" s="34"/>
      <c r="R155" s="34"/>
      <c r="S155" s="34"/>
    </row>
    <row r="156" spans="2:26" ht="22.9" customHeight="1">
      <c r="B156" s="49"/>
      <c r="C156" s="49"/>
      <c r="D156" s="34"/>
      <c r="E156" s="34"/>
      <c r="F156" s="34"/>
      <c r="G156" s="34"/>
      <c r="H156" s="34"/>
      <c r="I156" s="34"/>
      <c r="J156" s="34"/>
      <c r="K156" s="34"/>
      <c r="L156" s="34"/>
      <c r="M156" s="34"/>
      <c r="N156" s="34"/>
      <c r="O156" s="34"/>
      <c r="P156" s="34"/>
      <c r="Q156" s="34"/>
      <c r="R156" s="34"/>
      <c r="S156" s="34"/>
    </row>
    <row r="157" spans="2:26" ht="22.9" customHeight="1">
      <c r="B157" s="49"/>
      <c r="C157" s="49"/>
      <c r="D157" s="34"/>
      <c r="E157" s="34"/>
      <c r="F157" s="34"/>
      <c r="G157" s="34"/>
      <c r="H157" s="34"/>
      <c r="I157" s="34"/>
      <c r="J157" s="34"/>
      <c r="K157" s="34"/>
      <c r="L157" s="34"/>
      <c r="M157" s="34"/>
      <c r="N157" s="34"/>
      <c r="O157" s="34"/>
      <c r="P157" s="34"/>
      <c r="Q157" s="34"/>
      <c r="R157" s="34"/>
      <c r="S157" s="34"/>
    </row>
  </sheetData>
  <mergeCells count="115">
    <mergeCell ref="P6:R7"/>
    <mergeCell ref="C9:S10"/>
    <mergeCell ref="D11:F11"/>
    <mergeCell ref="G26:I26"/>
    <mergeCell ref="J26:L26"/>
    <mergeCell ref="M26:O26"/>
    <mergeCell ref="P26:R26"/>
    <mergeCell ref="D86:F86"/>
    <mergeCell ref="D85:F85"/>
    <mergeCell ref="D74:F74"/>
    <mergeCell ref="D64:H64"/>
    <mergeCell ref="D39:F39"/>
    <mergeCell ref="D28:F28"/>
    <mergeCell ref="D26:F26"/>
    <mergeCell ref="D12:F12"/>
    <mergeCell ref="D27:F27"/>
    <mergeCell ref="D29:F29"/>
    <mergeCell ref="D30:F30"/>
    <mergeCell ref="D31:F31"/>
    <mergeCell ref="D32:F32"/>
    <mergeCell ref="D55:F55"/>
    <mergeCell ref="D56:F56"/>
    <mergeCell ref="D57:F57"/>
    <mergeCell ref="D76:F76"/>
    <mergeCell ref="D113:F113"/>
    <mergeCell ref="G79:I79"/>
    <mergeCell ref="D104:F104"/>
    <mergeCell ref="D105:F105"/>
    <mergeCell ref="D106:F106"/>
    <mergeCell ref="D107:F107"/>
    <mergeCell ref="D109:F109"/>
    <mergeCell ref="D98:F98"/>
    <mergeCell ref="D101:F101"/>
    <mergeCell ref="D102:F102"/>
    <mergeCell ref="D103:F103"/>
    <mergeCell ref="D92:F92"/>
    <mergeCell ref="D94:F94"/>
    <mergeCell ref="D111:F111"/>
    <mergeCell ref="D100:G100"/>
    <mergeCell ref="G102:I102"/>
    <mergeCell ref="D112:F112"/>
    <mergeCell ref="D99:F99"/>
    <mergeCell ref="D78:F78"/>
    <mergeCell ref="D108:P108"/>
    <mergeCell ref="D110:P110"/>
    <mergeCell ref="D67:F67"/>
    <mergeCell ref="D66:O66"/>
    <mergeCell ref="D62:P62"/>
    <mergeCell ref="D60:F60"/>
    <mergeCell ref="P79:R79"/>
    <mergeCell ref="M102:O102"/>
    <mergeCell ref="P102:R102"/>
    <mergeCell ref="D88:P88"/>
    <mergeCell ref="D90:P90"/>
    <mergeCell ref="D91:P91"/>
    <mergeCell ref="D93:P93"/>
    <mergeCell ref="D87:F87"/>
    <mergeCell ref="D89:F89"/>
    <mergeCell ref="M79:O79"/>
    <mergeCell ref="J102:L102"/>
    <mergeCell ref="D69:F69"/>
    <mergeCell ref="J79:L79"/>
    <mergeCell ref="D75:F75"/>
    <mergeCell ref="P75:R75"/>
    <mergeCell ref="P99:R99"/>
    <mergeCell ref="D41:O41"/>
    <mergeCell ref="G53:I53"/>
    <mergeCell ref="M53:O53"/>
    <mergeCell ref="P53:R53"/>
    <mergeCell ref="D37:F37"/>
    <mergeCell ref="D33:F33"/>
    <mergeCell ref="D34:F34"/>
    <mergeCell ref="D35:F35"/>
    <mergeCell ref="D36:F36"/>
    <mergeCell ref="D51:F51"/>
    <mergeCell ref="D47:F47"/>
    <mergeCell ref="D48:F48"/>
    <mergeCell ref="P50:R50"/>
    <mergeCell ref="D21:F21"/>
    <mergeCell ref="D23:F23"/>
    <mergeCell ref="D20:F20"/>
    <mergeCell ref="P29:R29"/>
    <mergeCell ref="D14:H14"/>
    <mergeCell ref="D15:F15"/>
    <mergeCell ref="D16:F16"/>
    <mergeCell ref="G16:I16"/>
    <mergeCell ref="M16:O16"/>
    <mergeCell ref="P16:R16"/>
    <mergeCell ref="D17:F17"/>
    <mergeCell ref="D18:F18"/>
    <mergeCell ref="D19:F19"/>
    <mergeCell ref="P12:R12"/>
    <mergeCell ref="D13:F13"/>
    <mergeCell ref="D58:F58"/>
    <mergeCell ref="D59:F59"/>
    <mergeCell ref="D61:F61"/>
    <mergeCell ref="D63:G63"/>
    <mergeCell ref="D65:F65"/>
    <mergeCell ref="G12:I12"/>
    <mergeCell ref="D53:F53"/>
    <mergeCell ref="D52:F52"/>
    <mergeCell ref="D40:F40"/>
    <mergeCell ref="D42:F42"/>
    <mergeCell ref="D38:F38"/>
    <mergeCell ref="D43:O44"/>
    <mergeCell ref="D54:F54"/>
    <mergeCell ref="J29:L29"/>
    <mergeCell ref="J53:L53"/>
    <mergeCell ref="G29:I29"/>
    <mergeCell ref="M29:O29"/>
    <mergeCell ref="D50:F50"/>
    <mergeCell ref="J12:L12"/>
    <mergeCell ref="M12:O12"/>
    <mergeCell ref="J16:L16"/>
    <mergeCell ref="D25:F25"/>
  </mergeCells>
  <printOptions horizontalCentered="1"/>
  <pageMargins left="0" right="0" top="0" bottom="0" header="0" footer="0"/>
  <pageSetup paperSize="9" scale="37" fitToHeight="2" orientation="landscape" r:id="rId1"/>
  <rowBreaks count="1" manualBreakCount="1">
    <brk id="73" max="16383" man="1"/>
  </rowBreaks>
  <ignoredErrors>
    <ignoredError sqref="J36:K36 L18 Q21:R21 L20 L19 O19 O18 O20 R18 R19 R20" formulaRange="1"/>
    <ignoredError sqref="J21:P21" formula="1" formulaRange="1"/>
    <ignoredError sqref="I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00"/>
  <sheetViews>
    <sheetView zoomScaleNormal="100" workbookViewId="0">
      <selection activeCell="H2" sqref="H2"/>
    </sheetView>
  </sheetViews>
  <sheetFormatPr defaultColWidth="11.42578125" defaultRowHeight="15"/>
  <cols>
    <col min="1" max="1" width="6.5703125" style="12" customWidth="1"/>
    <col min="2" max="2" width="32" customWidth="1"/>
    <col min="3" max="3" width="11" customWidth="1"/>
    <col min="4" max="4" width="11.42578125" customWidth="1"/>
    <col min="5" max="5" width="11.28515625" style="12" customWidth="1"/>
  </cols>
  <sheetData>
    <row r="1" spans="1:84" s="12" customFormat="1">
      <c r="A1" s="277"/>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row>
    <row r="2" spans="1:84" s="12" customFormat="1">
      <c r="A2" s="277"/>
      <c r="B2" s="277"/>
      <c r="C2" s="277"/>
      <c r="D2" s="277"/>
      <c r="E2" s="277"/>
      <c r="F2" s="277"/>
      <c r="G2" s="277"/>
      <c r="H2" s="277"/>
      <c r="I2" s="319"/>
      <c r="J2" s="277"/>
      <c r="K2" s="277"/>
      <c r="L2" s="277"/>
      <c r="M2" s="319"/>
      <c r="N2" s="277"/>
      <c r="O2" s="277"/>
      <c r="P2" s="277"/>
      <c r="Q2" s="277"/>
      <c r="R2" s="277"/>
      <c r="S2" s="277"/>
      <c r="T2" s="277"/>
      <c r="U2" s="277"/>
      <c r="V2" s="277"/>
      <c r="W2" s="277"/>
      <c r="X2" s="277"/>
      <c r="Y2" s="277"/>
      <c r="Z2" s="277"/>
      <c r="AA2" s="277"/>
    </row>
    <row r="3" spans="1:84" s="12" customFormat="1" ht="15" customHeight="1">
      <c r="A3" s="277"/>
      <c r="B3" s="277"/>
      <c r="C3" s="277"/>
      <c r="D3" s="277"/>
      <c r="E3" s="277"/>
      <c r="F3" s="277"/>
      <c r="G3" s="319"/>
      <c r="H3" s="277"/>
      <c r="I3" s="277"/>
      <c r="J3" s="319"/>
      <c r="K3" s="277"/>
      <c r="L3" s="277"/>
      <c r="M3" s="277"/>
      <c r="N3" s="278" t="s">
        <v>122</v>
      </c>
      <c r="O3" s="277"/>
      <c r="P3" s="277"/>
      <c r="Q3" s="277"/>
      <c r="R3" s="277"/>
      <c r="S3" s="277"/>
      <c r="T3" s="277"/>
      <c r="U3" s="277"/>
      <c r="V3" s="277"/>
      <c r="W3" s="277"/>
      <c r="X3" s="277"/>
      <c r="Y3" s="277"/>
      <c r="Z3" s="277"/>
      <c r="AA3" s="277"/>
    </row>
    <row r="4" spans="1:84" s="12" customFormat="1" ht="15.75" thickBot="1">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row>
    <row r="5" spans="1:84">
      <c r="A5" s="277"/>
      <c r="B5" s="440" t="s">
        <v>29</v>
      </c>
      <c r="C5" s="442" t="s">
        <v>30</v>
      </c>
      <c r="D5" s="444" t="s">
        <v>40</v>
      </c>
      <c r="E5" s="447"/>
      <c r="F5" s="446" t="s">
        <v>1</v>
      </c>
      <c r="G5" s="438"/>
      <c r="H5" s="439"/>
      <c r="I5" s="446" t="s">
        <v>31</v>
      </c>
      <c r="J5" s="438"/>
      <c r="K5" s="439"/>
      <c r="L5" s="438" t="s">
        <v>32</v>
      </c>
      <c r="M5" s="438"/>
      <c r="N5" s="439"/>
      <c r="O5" s="277"/>
      <c r="P5" s="277"/>
      <c r="Q5" s="277"/>
      <c r="R5" s="277"/>
      <c r="S5" s="277"/>
      <c r="T5" s="277"/>
      <c r="U5" s="277"/>
      <c r="V5" s="277"/>
      <c r="W5" s="277"/>
      <c r="X5" s="277"/>
      <c r="Y5" s="277"/>
      <c r="Z5" s="277"/>
    </row>
    <row r="6" spans="1:84" ht="15.75" thickBot="1">
      <c r="A6" s="277"/>
      <c r="B6" s="441"/>
      <c r="C6" s="443"/>
      <c r="D6" s="445"/>
      <c r="E6" s="448"/>
      <c r="F6" s="15">
        <v>2021</v>
      </c>
      <c r="G6" s="13">
        <v>2020</v>
      </c>
      <c r="H6" s="14" t="s">
        <v>4</v>
      </c>
      <c r="I6" s="15">
        <v>2021</v>
      </c>
      <c r="J6" s="13">
        <v>2020</v>
      </c>
      <c r="K6" s="14" t="s">
        <v>4</v>
      </c>
      <c r="L6" s="15">
        <v>2021</v>
      </c>
      <c r="M6" s="13">
        <v>2020</v>
      </c>
      <c r="N6" s="14" t="s">
        <v>4</v>
      </c>
      <c r="O6" s="277"/>
      <c r="P6" s="277"/>
      <c r="Q6" s="277"/>
      <c r="R6" s="277"/>
      <c r="S6" s="277"/>
      <c r="T6" s="277"/>
      <c r="U6" s="277"/>
      <c r="V6" s="277"/>
      <c r="W6" s="277"/>
      <c r="X6" s="277"/>
      <c r="Y6" s="277"/>
      <c r="Z6" s="277"/>
    </row>
    <row r="7" spans="1:84" ht="70.5" customHeight="1">
      <c r="A7" s="277"/>
      <c r="B7" s="430" t="s">
        <v>33</v>
      </c>
      <c r="C7" s="435" t="s">
        <v>123</v>
      </c>
      <c r="D7" s="433" t="s">
        <v>34</v>
      </c>
      <c r="E7" s="18" t="s">
        <v>38</v>
      </c>
      <c r="F7" s="19">
        <f>Anàlisi!G39</f>
        <v>3491.3794306500004</v>
      </c>
      <c r="G7" s="20">
        <f>Anàlisi!H39</f>
        <v>3681.3648561599994</v>
      </c>
      <c r="H7" s="21">
        <f t="shared" ref="H7:H9" si="0">F7/G7-1</f>
        <v>-5.1607333946293799E-2</v>
      </c>
      <c r="I7" s="19">
        <f>Anàlisi!M39</f>
        <v>7633.5300770960002</v>
      </c>
      <c r="J7" s="20">
        <f>Anàlisi!N39</f>
        <v>7823.6955277139996</v>
      </c>
      <c r="K7" s="21">
        <f t="shared" ref="K7:K9" si="1">I7/J7-1</f>
        <v>-2.4306346015687041E-2</v>
      </c>
      <c r="L7" s="19">
        <f>Anàlisi!P39</f>
        <v>43133.908155614998</v>
      </c>
      <c r="M7" s="20">
        <f>Anàlisi!Q39</f>
        <v>45956.443737882008</v>
      </c>
      <c r="N7" s="21">
        <f t="shared" ref="N7:N9" si="2">L7/M7-1</f>
        <v>-6.1417624008630267E-2</v>
      </c>
      <c r="O7" s="277"/>
      <c r="P7" s="277"/>
      <c r="Q7" s="277"/>
      <c r="R7" s="277"/>
      <c r="S7" s="277"/>
      <c r="T7" s="277"/>
      <c r="U7" s="277"/>
      <c r="V7" s="277"/>
      <c r="W7" s="277"/>
      <c r="X7" s="277"/>
      <c r="Y7" s="277"/>
      <c r="Z7" s="277"/>
    </row>
    <row r="8" spans="1:84" ht="75" customHeight="1" thickBot="1">
      <c r="A8" s="277"/>
      <c r="B8" s="431"/>
      <c r="C8" s="436"/>
      <c r="D8" s="434"/>
      <c r="E8" s="24" t="s">
        <v>39</v>
      </c>
      <c r="F8" s="323">
        <v>19192</v>
      </c>
      <c r="G8" s="323">
        <v>19840</v>
      </c>
      <c r="H8" s="315">
        <f t="shared" si="0"/>
        <v>-3.2661290322580694E-2</v>
      </c>
      <c r="I8" s="323">
        <v>41898</v>
      </c>
      <c r="J8" s="323">
        <v>42417</v>
      </c>
      <c r="K8" s="315">
        <f>I8/J8-1</f>
        <v>-1.223566023056788E-2</v>
      </c>
      <c r="L8" s="22">
        <v>236178</v>
      </c>
      <c r="M8" s="23">
        <v>248223</v>
      </c>
      <c r="N8" s="25">
        <f t="shared" si="2"/>
        <v>-4.8524915096505916E-2</v>
      </c>
      <c r="O8" s="277"/>
      <c r="P8" s="277"/>
      <c r="Q8" s="277"/>
      <c r="R8" s="277"/>
      <c r="S8" s="277"/>
      <c r="T8" s="277"/>
      <c r="U8" s="277"/>
      <c r="V8" s="277"/>
      <c r="W8" s="277"/>
      <c r="X8" s="277"/>
      <c r="Y8" s="277"/>
      <c r="Z8" s="277"/>
    </row>
    <row r="9" spans="1:84" ht="80.25" customHeight="1">
      <c r="A9" s="277"/>
      <c r="B9" s="430" t="s">
        <v>60</v>
      </c>
      <c r="C9" s="435" t="s">
        <v>123</v>
      </c>
      <c r="D9" s="433" t="s">
        <v>35</v>
      </c>
      <c r="E9" s="18" t="s">
        <v>38</v>
      </c>
      <c r="F9" s="19">
        <f>Anàlisi!G86</f>
        <v>4671.4999999999991</v>
      </c>
      <c r="G9" s="20">
        <f>Anàlisi!H86</f>
        <v>4717.7000000000007</v>
      </c>
      <c r="H9" s="21">
        <f t="shared" si="0"/>
        <v>-9.7929075608880201E-3</v>
      </c>
      <c r="I9" s="19">
        <f>Anàlisi!M86</f>
        <v>10927.900000000001</v>
      </c>
      <c r="J9" s="20">
        <f>Anàlisi!N86</f>
        <v>10933.900000000001</v>
      </c>
      <c r="K9" s="21">
        <f t="shared" si="1"/>
        <v>-5.4875204638782371E-4</v>
      </c>
      <c r="L9" s="19">
        <f>Anàlisi!P86</f>
        <v>48005.900000000009</v>
      </c>
      <c r="M9" s="20">
        <f>Anàlisi!Q86</f>
        <v>51212.400000000009</v>
      </c>
      <c r="N9" s="21">
        <f t="shared" si="2"/>
        <v>-6.2611789332271073E-2</v>
      </c>
      <c r="O9" s="283"/>
      <c r="P9" s="277"/>
      <c r="Q9" s="277"/>
      <c r="R9" s="277"/>
      <c r="S9" s="277"/>
      <c r="T9" s="277"/>
      <c r="U9" s="277"/>
      <c r="V9" s="277"/>
      <c r="W9" s="277"/>
      <c r="X9" s="277"/>
      <c r="Y9" s="277"/>
      <c r="Z9" s="277"/>
    </row>
    <row r="10" spans="1:84" ht="87" customHeight="1" thickBot="1">
      <c r="A10" s="277"/>
      <c r="B10" s="431"/>
      <c r="C10" s="436"/>
      <c r="D10" s="434"/>
      <c r="E10" s="24" t="s">
        <v>39</v>
      </c>
      <c r="F10" s="324">
        <v>25211</v>
      </c>
      <c r="G10" s="323">
        <f>F10/(1+H10)</f>
        <v>25568.96551724138</v>
      </c>
      <c r="H10" s="315">
        <v>-1.4E-2</v>
      </c>
      <c r="I10" s="324">
        <v>58372</v>
      </c>
      <c r="J10" s="323">
        <f>I10/(1+K10)</f>
        <v>57908.730158730155</v>
      </c>
      <c r="K10" s="315">
        <v>8.0000000000000002E-3</v>
      </c>
      <c r="L10" s="324">
        <v>267693</v>
      </c>
      <c r="M10" s="323">
        <f>L10/(1+N10)</f>
        <v>267960.96096096095</v>
      </c>
      <c r="N10" s="25">
        <v>-1E-3</v>
      </c>
      <c r="O10" s="277"/>
      <c r="P10" s="277"/>
      <c r="Q10" s="277"/>
      <c r="R10" s="277"/>
      <c r="S10" s="277"/>
      <c r="T10" s="277"/>
      <c r="U10" s="277"/>
      <c r="V10" s="277"/>
      <c r="W10" s="277"/>
      <c r="X10" s="277"/>
      <c r="Y10" s="277"/>
      <c r="Z10" s="277"/>
    </row>
    <row r="11" spans="1:84" ht="78" customHeight="1">
      <c r="A11" s="277"/>
      <c r="B11" s="432" t="s">
        <v>37</v>
      </c>
      <c r="C11" s="435" t="s">
        <v>123</v>
      </c>
      <c r="D11" s="437" t="s">
        <v>36</v>
      </c>
      <c r="E11" s="17" t="s">
        <v>38</v>
      </c>
      <c r="F11" s="325">
        <f>Anàlisi!G106</f>
        <v>314.22107038966584</v>
      </c>
      <c r="G11" s="326">
        <f>Anàlisi!H106</f>
        <v>393.50135453966584</v>
      </c>
      <c r="H11" s="327">
        <f>F11/G11-1</f>
        <v>-0.20147398029352492</v>
      </c>
      <c r="I11" s="325">
        <f>Anàlisi!M106</f>
        <v>601.87856282933171</v>
      </c>
      <c r="J11" s="326">
        <f>Anàlisi!N106</f>
        <v>798.0787203793318</v>
      </c>
      <c r="K11" s="327">
        <f>I11/J11-1</f>
        <v>-0.24584060762420146</v>
      </c>
      <c r="L11" s="325">
        <f>Anàlisi!P106</f>
        <v>3837.9197018759905</v>
      </c>
      <c r="M11" s="326">
        <f>Anàlisi!Q106</f>
        <v>4959.570585025991</v>
      </c>
      <c r="N11" s="327">
        <f>L11/M11-1</f>
        <v>-0.22615887079750518</v>
      </c>
      <c r="O11" s="277"/>
      <c r="P11" s="277"/>
      <c r="Q11" s="277"/>
      <c r="R11" s="277"/>
      <c r="S11" s="277"/>
      <c r="T11" s="277"/>
      <c r="U11" s="277"/>
      <c r="V11" s="277"/>
      <c r="W11" s="277"/>
      <c r="X11" s="277"/>
      <c r="Y11" s="277"/>
      <c r="Z11" s="277"/>
    </row>
    <row r="12" spans="1:84" ht="78" customHeight="1" thickBot="1">
      <c r="A12" s="277"/>
      <c r="B12" s="431"/>
      <c r="C12" s="436"/>
      <c r="D12" s="434"/>
      <c r="E12" s="24" t="s">
        <v>39</v>
      </c>
      <c r="F12" s="329">
        <v>1903.1294006000007</v>
      </c>
      <c r="G12" s="330">
        <v>2334.028771400001</v>
      </c>
      <c r="H12" s="328">
        <f>F12/G12-1</f>
        <v>-0.18461613501942287</v>
      </c>
      <c r="I12" s="329">
        <v>3686.4065749000015</v>
      </c>
      <c r="J12" s="330">
        <v>4680.0352816500017</v>
      </c>
      <c r="K12" s="328">
        <f>I12/J12-1</f>
        <v>-0.21231222564623164</v>
      </c>
      <c r="L12" s="329">
        <v>23730.066453599997</v>
      </c>
      <c r="M12" s="330">
        <v>30021.995653450005</v>
      </c>
      <c r="N12" s="315">
        <f>L12/M12-1</f>
        <v>-0.2095773136629232</v>
      </c>
      <c r="O12" s="277"/>
      <c r="P12" s="277"/>
      <c r="Q12" s="277"/>
      <c r="R12" s="277"/>
      <c r="S12" s="277"/>
      <c r="T12" s="277"/>
      <c r="U12" s="277"/>
      <c r="V12" s="277"/>
      <c r="W12" s="277"/>
      <c r="X12" s="277"/>
      <c r="Y12" s="277"/>
      <c r="Z12" s="277"/>
    </row>
    <row r="13" spans="1:84">
      <c r="A13" s="277"/>
      <c r="B13" s="279"/>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CF13" s="12"/>
    </row>
    <row r="14" spans="1:84">
      <c r="A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row>
    <row r="15" spans="1:84">
      <c r="A15" s="277"/>
      <c r="B15" s="277"/>
      <c r="C15" s="277"/>
      <c r="D15" s="277"/>
      <c r="E15" s="277"/>
      <c r="F15" s="280"/>
      <c r="G15" s="281"/>
      <c r="H15" s="277"/>
      <c r="I15" s="280"/>
      <c r="J15" s="281"/>
      <c r="K15" s="277"/>
      <c r="L15" s="280"/>
      <c r="M15" s="277"/>
      <c r="N15" s="277"/>
      <c r="O15" s="277"/>
      <c r="P15" s="277"/>
      <c r="Q15" s="277"/>
      <c r="R15" s="277"/>
      <c r="S15" s="277"/>
      <c r="T15" s="277"/>
      <c r="U15" s="277"/>
      <c r="V15" s="277"/>
      <c r="W15" s="277"/>
      <c r="X15" s="277"/>
      <c r="Y15" s="277"/>
      <c r="Z15" s="277"/>
    </row>
    <row r="16" spans="1:84" ht="24.75" customHeight="1">
      <c r="A16" s="277"/>
      <c r="B16" s="277"/>
      <c r="C16" s="277"/>
      <c r="D16" s="277"/>
      <c r="E16" s="277"/>
      <c r="F16" s="277"/>
      <c r="G16" s="277"/>
      <c r="H16" s="277"/>
      <c r="I16" s="277"/>
      <c r="J16" s="277"/>
      <c r="K16" s="277"/>
      <c r="L16" s="277"/>
      <c r="M16" s="280"/>
      <c r="N16" s="281"/>
      <c r="O16" s="277"/>
      <c r="P16" s="277"/>
      <c r="Q16" s="277"/>
      <c r="R16" s="277"/>
      <c r="S16" s="277"/>
      <c r="T16" s="277"/>
      <c r="U16" s="277"/>
      <c r="V16" s="277"/>
      <c r="W16" s="277"/>
      <c r="X16" s="277"/>
      <c r="Y16" s="277"/>
      <c r="Z16" s="277"/>
    </row>
    <row r="17" spans="1:84">
      <c r="A17" s="277"/>
      <c r="B17" s="282"/>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row>
    <row r="18" spans="1:84">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spans="1:84">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row>
    <row r="20" spans="1:84">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row>
    <row r="21" spans="1:84">
      <c r="A21" s="277"/>
      <c r="B21" s="277"/>
      <c r="C21" s="277"/>
      <c r="D21" s="277"/>
      <c r="E21" s="277"/>
      <c r="F21" s="277"/>
      <c r="G21" s="277"/>
      <c r="H21" s="277"/>
      <c r="I21" s="277"/>
      <c r="J21" s="277"/>
      <c r="K21" s="277"/>
      <c r="L21" s="277"/>
      <c r="M21" s="277"/>
      <c r="N21" s="277"/>
      <c r="O21" s="283"/>
      <c r="P21" s="277"/>
      <c r="Q21" s="277"/>
      <c r="R21" s="277"/>
      <c r="S21" s="277"/>
      <c r="T21" s="277"/>
      <c r="U21" s="277"/>
      <c r="V21" s="277"/>
      <c r="W21" s="277"/>
      <c r="X21" s="277"/>
      <c r="Y21" s="277"/>
      <c r="Z21" s="277"/>
    </row>
    <row r="22" spans="1:84">
      <c r="A22" s="277"/>
      <c r="B22" s="277"/>
      <c r="C22" s="277"/>
      <c r="D22" s="277"/>
      <c r="E22" s="277"/>
      <c r="F22" s="277"/>
      <c r="G22" s="277"/>
      <c r="H22" s="277"/>
      <c r="I22" s="277"/>
      <c r="J22" s="277"/>
      <c r="K22" s="277"/>
      <c r="L22" s="277"/>
      <c r="M22" s="277"/>
      <c r="N22" s="284"/>
      <c r="O22" s="283"/>
      <c r="P22" s="277"/>
      <c r="Q22" s="277"/>
      <c r="R22" s="277"/>
      <c r="S22" s="277"/>
      <c r="T22" s="277"/>
      <c r="U22" s="277"/>
      <c r="V22" s="277"/>
      <c r="W22" s="277"/>
      <c r="X22" s="277"/>
      <c r="Y22" s="277"/>
      <c r="Z22" s="277"/>
    </row>
    <row r="23" spans="1:84">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row>
    <row r="24" spans="1:84">
      <c r="A24" s="277"/>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row>
    <row r="25" spans="1:84">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row>
    <row r="26" spans="1:84">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row>
    <row r="27" spans="1:84">
      <c r="A27" s="277"/>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spans="1:84">
      <c r="A28" s="277"/>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row>
    <row r="29" spans="1:84">
      <c r="A29" s="277"/>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row>
    <row r="30" spans="1:84">
      <c r="A30" s="277"/>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CF30" s="12"/>
    </row>
    <row r="31" spans="1:84">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CF31" s="12"/>
    </row>
    <row r="32" spans="1:84">
      <c r="A32" s="277"/>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CF32" s="12"/>
    </row>
    <row r="33" spans="1:84">
      <c r="A33" s="277"/>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CF33" s="12"/>
    </row>
    <row r="34" spans="1:84">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CF34" s="12"/>
    </row>
    <row r="35" spans="1:84">
      <c r="A35" s="277"/>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CF35" s="12"/>
    </row>
    <row r="36" spans="1:84">
      <c r="A36" s="277"/>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row>
    <row r="37" spans="1:84">
      <c r="A37" s="277"/>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row>
    <row r="38" spans="1:84">
      <c r="A38" s="277"/>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row>
    <row r="39" spans="1:84">
      <c r="A39" s="277"/>
      <c r="B39" s="277"/>
      <c r="C39" s="277"/>
      <c r="D39" s="277"/>
      <c r="E39" s="277"/>
      <c r="F39" s="277"/>
      <c r="G39" s="277"/>
      <c r="H39" s="277"/>
      <c r="I39" s="277"/>
      <c r="J39" s="277"/>
      <c r="K39" s="277"/>
      <c r="L39" s="277"/>
      <c r="M39" s="277"/>
      <c r="N39" s="284"/>
      <c r="O39" s="277"/>
      <c r="P39" s="277"/>
      <c r="Q39" s="277"/>
      <c r="R39" s="277"/>
      <c r="S39" s="277"/>
      <c r="T39" s="277"/>
      <c r="U39" s="277"/>
      <c r="V39" s="277"/>
      <c r="W39" s="277"/>
      <c r="X39" s="277"/>
      <c r="Y39" s="277"/>
      <c r="Z39" s="277"/>
    </row>
    <row r="40" spans="1:84">
      <c r="A40" s="277"/>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spans="1:84">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row>
    <row r="42" spans="1:84">
      <c r="A42" s="277"/>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row>
    <row r="43" spans="1:84">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row>
    <row r="44" spans="1:84">
      <c r="A44" s="277"/>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row>
    <row r="45" spans="1:84">
      <c r="A45" s="277"/>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row>
    <row r="46" spans="1:84">
      <c r="A46" s="277"/>
      <c r="B46" s="285"/>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row>
    <row r="47" spans="1:84">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CF47" s="12"/>
    </row>
    <row r="48" spans="1:84">
      <c r="A48" s="277"/>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CF48" s="12"/>
    </row>
    <row r="49" spans="1:84">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CF49" s="12"/>
    </row>
    <row r="50" spans="1:84">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CF50" s="12"/>
    </row>
    <row r="51" spans="1:84">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row>
    <row r="52" spans="1:84">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row>
    <row r="53" spans="1:84">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CF53" s="12"/>
    </row>
    <row r="54" spans="1:84">
      <c r="A54" s="277"/>
      <c r="B54" s="277"/>
      <c r="C54" s="277"/>
      <c r="D54" s="277"/>
      <c r="E54" s="277"/>
      <c r="F54" s="277"/>
      <c r="G54" s="277"/>
      <c r="H54" s="277"/>
      <c r="I54" s="277"/>
      <c r="J54" s="277"/>
      <c r="K54" s="277"/>
      <c r="L54" s="277"/>
      <c r="M54" s="277"/>
      <c r="N54" s="284"/>
      <c r="O54" s="277"/>
      <c r="P54" s="277"/>
      <c r="Q54" s="277"/>
      <c r="R54" s="277"/>
      <c r="S54" s="277"/>
      <c r="T54" s="277"/>
      <c r="U54" s="277"/>
      <c r="V54" s="277"/>
      <c r="W54" s="277"/>
      <c r="X54" s="277"/>
      <c r="Y54" s="277"/>
      <c r="Z54" s="277"/>
      <c r="CF54" s="12"/>
    </row>
    <row r="55" spans="1:84">
      <c r="A55" s="277"/>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CF55" s="12"/>
    </row>
    <row r="56" spans="1:84">
      <c r="A56" s="277"/>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CF56" s="12"/>
    </row>
    <row r="57" spans="1:84">
      <c r="A57" s="277"/>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CF57" s="12"/>
    </row>
    <row r="58" spans="1:84">
      <c r="A58" s="277"/>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CF58" s="12"/>
    </row>
    <row r="59" spans="1:84">
      <c r="A59" s="277"/>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CF59" s="12"/>
    </row>
    <row r="60" spans="1:84">
      <c r="A60" s="277"/>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CF60" s="12"/>
    </row>
    <row r="61" spans="1:84">
      <c r="A61" s="277"/>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CF61" s="12"/>
    </row>
    <row r="62" spans="1:84">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CF62" s="12"/>
    </row>
    <row r="63" spans="1:84">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row>
    <row r="64" spans="1:84">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row>
    <row r="65" spans="1:26">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row>
    <row r="66" spans="1:26">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row>
    <row r="67" spans="1:26">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row>
    <row r="68" spans="1:26">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row>
    <row r="69" spans="1:26">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row>
    <row r="70" spans="1:26">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row>
    <row r="71" spans="1:26">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row>
    <row r="72" spans="1:26">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row>
    <row r="73" spans="1:26">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row>
    <row r="74" spans="1:26">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row>
    <row r="75" spans="1:26">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row>
    <row r="76" spans="1:26">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row>
    <row r="77" spans="1:26">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row>
    <row r="78" spans="1:26">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row>
    <row r="79" spans="1:26">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row>
    <row r="80" spans="1:26">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row>
    <row r="81" spans="1:26">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row>
    <row r="82" spans="1:26">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row>
    <row r="83" spans="1:26">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row>
    <row r="84" spans="1:26">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row>
    <row r="85" spans="1:26">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row>
    <row r="86" spans="1:26">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row>
    <row r="87" spans="1:26">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row>
    <row r="88" spans="1:26">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row>
    <row r="89" spans="1:26">
      <c r="A89" s="277"/>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row>
    <row r="90" spans="1:26">
      <c r="A90" s="277"/>
      <c r="B90" s="277"/>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row>
    <row r="91" spans="1:26">
      <c r="A91" s="277"/>
      <c r="B91" s="277"/>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row>
    <row r="92" spans="1:26">
      <c r="A92" s="277"/>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row>
    <row r="93" spans="1:26">
      <c r="A93" s="277"/>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row>
    <row r="94" spans="1:26">
      <c r="A94" s="277"/>
      <c r="B94" s="277"/>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row>
    <row r="95" spans="1:26">
      <c r="A95" s="277"/>
      <c r="B95" s="277"/>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row>
    <row r="96" spans="1:26">
      <c r="A96" s="277"/>
      <c r="B96" s="277"/>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row>
    <row r="97" spans="1:26">
      <c r="A97" s="277"/>
      <c r="B97" s="277"/>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7"/>
    </row>
    <row r="98" spans="1:26">
      <c r="A98" s="277"/>
      <c r="B98" s="277"/>
      <c r="C98" s="277"/>
      <c r="D98" s="277"/>
      <c r="E98" s="277"/>
      <c r="F98" s="277"/>
      <c r="G98" s="277"/>
      <c r="H98" s="277"/>
      <c r="I98" s="277"/>
      <c r="J98" s="277"/>
      <c r="K98" s="277"/>
      <c r="L98" s="277"/>
      <c r="M98" s="277"/>
      <c r="N98" s="277"/>
      <c r="O98" s="277"/>
      <c r="P98" s="277"/>
      <c r="Q98" s="277"/>
      <c r="R98" s="277"/>
      <c r="S98" s="277"/>
      <c r="T98" s="277"/>
      <c r="U98" s="277"/>
      <c r="V98" s="277"/>
      <c r="W98" s="277"/>
      <c r="X98" s="277"/>
      <c r="Y98" s="277"/>
      <c r="Z98" s="277"/>
    </row>
    <row r="99" spans="1:26">
      <c r="A99" s="277"/>
      <c r="B99" s="277"/>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row>
    <row r="100" spans="1:26">
      <c r="A100" s="277"/>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row>
  </sheetData>
  <mergeCells count="16">
    <mergeCell ref="L5:N5"/>
    <mergeCell ref="B5:B6"/>
    <mergeCell ref="C5:C6"/>
    <mergeCell ref="D5:D6"/>
    <mergeCell ref="F5:H5"/>
    <mergeCell ref="I5:K5"/>
    <mergeCell ref="E5:E6"/>
    <mergeCell ref="B7:B8"/>
    <mergeCell ref="B9:B10"/>
    <mergeCell ref="B11:B12"/>
    <mergeCell ref="D7:D8"/>
    <mergeCell ref="D9:D10"/>
    <mergeCell ref="C7:C8"/>
    <mergeCell ref="C9:C10"/>
    <mergeCell ref="C11:C12"/>
    <mergeCell ref="D11:D12"/>
  </mergeCells>
  <printOptions verticalCentered="1"/>
  <pageMargins left="0.25" right="0.25" top="0.75" bottom="0.75" header="0.3" footer="0.3"/>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G56"/>
  <sheetViews>
    <sheetView zoomScaleNormal="100" workbookViewId="0">
      <selection activeCell="H2" sqref="H2"/>
    </sheetView>
  </sheetViews>
  <sheetFormatPr defaultColWidth="11.42578125" defaultRowHeight="15"/>
  <cols>
    <col min="1" max="4" width="11.42578125" style="277" customWidth="1"/>
    <col min="5" max="7" width="11.42578125" style="277"/>
    <col min="8" max="8" width="14.7109375" style="277" customWidth="1"/>
    <col min="9" max="9" width="6.7109375" style="277" customWidth="1"/>
    <col min="10" max="16384" width="11.42578125" style="277"/>
  </cols>
  <sheetData>
    <row r="2" spans="1:17">
      <c r="Q2" s="286"/>
    </row>
    <row r="3" spans="1:17">
      <c r="A3" s="287"/>
      <c r="J3" s="287"/>
      <c r="Q3" s="278" t="s">
        <v>122</v>
      </c>
    </row>
    <row r="9" spans="1:17">
      <c r="N9" s="284"/>
      <c r="P9" s="283" t="s">
        <v>61</v>
      </c>
    </row>
    <row r="11" spans="1:17">
      <c r="C11" s="288"/>
      <c r="O11" s="289"/>
    </row>
    <row r="15" spans="1:17">
      <c r="B15" s="285"/>
    </row>
    <row r="17" spans="1:17" ht="24.75" customHeight="1">
      <c r="B17" s="282"/>
    </row>
    <row r="22" spans="1:17">
      <c r="N22" s="283"/>
      <c r="P22" s="283" t="s">
        <v>61</v>
      </c>
    </row>
    <row r="25" spans="1:17" s="290" customFormat="1" ht="46.5" customHeight="1">
      <c r="A25" s="449" t="s">
        <v>121</v>
      </c>
      <c r="B25" s="449"/>
      <c r="C25" s="449"/>
      <c r="D25" s="449"/>
      <c r="E25" s="449"/>
      <c r="F25" s="449"/>
      <c r="G25" s="449"/>
      <c r="H25" s="449"/>
      <c r="J25" s="449" t="s">
        <v>62</v>
      </c>
      <c r="K25" s="449"/>
      <c r="L25" s="449"/>
      <c r="M25" s="449"/>
      <c r="N25" s="449"/>
      <c r="O25" s="449"/>
      <c r="P25" s="449"/>
      <c r="Q25" s="449"/>
    </row>
    <row r="26" spans="1:17" ht="39" customHeight="1">
      <c r="A26" s="449"/>
      <c r="B26" s="449"/>
      <c r="C26" s="449"/>
      <c r="D26" s="449"/>
      <c r="E26" s="449"/>
      <c r="F26" s="449"/>
      <c r="G26" s="449"/>
      <c r="H26" s="449"/>
      <c r="J26" s="449"/>
      <c r="K26" s="449"/>
      <c r="L26" s="449"/>
      <c r="M26" s="449"/>
      <c r="N26" s="449"/>
      <c r="O26" s="449"/>
      <c r="P26" s="449"/>
      <c r="Q26" s="449"/>
    </row>
    <row r="27" spans="1:17" ht="18.75" customHeight="1">
      <c r="A27" s="449"/>
      <c r="B27" s="449"/>
      <c r="C27" s="449"/>
      <c r="D27" s="449"/>
      <c r="E27" s="449"/>
      <c r="F27" s="449"/>
      <c r="G27" s="449"/>
      <c r="H27" s="449"/>
      <c r="J27" s="449"/>
      <c r="K27" s="449"/>
      <c r="L27" s="449"/>
      <c r="M27" s="449"/>
      <c r="N27" s="449"/>
      <c r="O27" s="449"/>
      <c r="P27" s="449"/>
      <c r="Q27" s="449"/>
    </row>
    <row r="28" spans="1:17">
      <c r="A28" s="287"/>
      <c r="J28" s="287"/>
    </row>
    <row r="29" spans="1:17">
      <c r="E29" s="277">
        <v>34.9</v>
      </c>
      <c r="F29" s="277">
        <v>30.7</v>
      </c>
      <c r="K29" s="277">
        <v>349.9</v>
      </c>
      <c r="L29" s="277">
        <v>376.7</v>
      </c>
      <c r="N29" s="277">
        <v>376.7</v>
      </c>
      <c r="O29" s="277">
        <v>403.2</v>
      </c>
    </row>
    <row r="30" spans="1:17">
      <c r="E30" s="277">
        <v>66</v>
      </c>
      <c r="F30" s="277">
        <v>49.2</v>
      </c>
      <c r="K30" s="277">
        <v>520.6</v>
      </c>
      <c r="L30" s="277">
        <v>407.9</v>
      </c>
      <c r="N30" s="277">
        <v>567.5</v>
      </c>
      <c r="O30" s="277">
        <v>420.3</v>
      </c>
    </row>
    <row r="39" spans="2:14">
      <c r="N39" s="283"/>
    </row>
    <row r="40" spans="2:14">
      <c r="N40" s="284"/>
    </row>
    <row r="47" spans="2:14">
      <c r="B47" s="285"/>
    </row>
    <row r="50" spans="1:85" s="290" customFormat="1" ht="152.25" customHeight="1">
      <c r="A50" s="449" t="s">
        <v>108</v>
      </c>
      <c r="B50" s="449"/>
      <c r="C50" s="449"/>
      <c r="D50" s="449"/>
      <c r="E50" s="449"/>
      <c r="F50" s="449"/>
      <c r="G50" s="449"/>
      <c r="H50" s="449"/>
      <c r="J50" s="449" t="s">
        <v>120</v>
      </c>
      <c r="K50" s="449"/>
      <c r="L50" s="449"/>
      <c r="M50" s="449"/>
      <c r="N50" s="449"/>
      <c r="O50" s="449"/>
      <c r="P50" s="449"/>
      <c r="Q50" s="449"/>
      <c r="CG50" s="277"/>
    </row>
    <row r="51" spans="1:85">
      <c r="A51" s="287"/>
    </row>
    <row r="55" spans="1:85">
      <c r="N55" s="283"/>
    </row>
    <row r="56" spans="1:85">
      <c r="N56" s="284"/>
    </row>
  </sheetData>
  <mergeCells count="4">
    <mergeCell ref="A50:H50"/>
    <mergeCell ref="J50:Q50"/>
    <mergeCell ref="A25:H27"/>
    <mergeCell ref="J25:Q27"/>
  </mergeCells>
  <printOptions horizontalCentered="1" verticalCentered="1"/>
  <pageMargins left="0.23622047244094491" right="0.23622047244094491" top="0.39370078740157483" bottom="0.39370078740157483" header="0.31496062992125984" footer="0.31496062992125984"/>
  <pageSetup paperSize="9"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P55"/>
  <sheetViews>
    <sheetView workbookViewId="0">
      <selection activeCell="H2" sqref="H2"/>
    </sheetView>
  </sheetViews>
  <sheetFormatPr defaultColWidth="11.42578125" defaultRowHeight="15"/>
  <cols>
    <col min="1" max="7" width="11.42578125" style="277"/>
    <col min="8" max="8" width="11.42578125" style="277" customWidth="1"/>
    <col min="9" max="16384" width="11.42578125" style="277"/>
  </cols>
  <sheetData>
    <row r="4" spans="1:16">
      <c r="H4" s="286"/>
      <c r="I4" s="286"/>
    </row>
    <row r="5" spans="1:16">
      <c r="A5" s="287"/>
    </row>
    <row r="7" spans="1:16">
      <c r="I7" s="278" t="s">
        <v>122</v>
      </c>
    </row>
    <row r="9" spans="1:16">
      <c r="N9" s="284"/>
      <c r="P9" s="283"/>
    </row>
    <row r="11" spans="1:16">
      <c r="C11" s="288"/>
      <c r="O11" s="289"/>
    </row>
    <row r="15" spans="1:16">
      <c r="B15" s="285"/>
    </row>
    <row r="17" spans="1:16" ht="24.75" customHeight="1">
      <c r="B17" s="282"/>
    </row>
    <row r="22" spans="1:16">
      <c r="N22" s="283"/>
      <c r="P22" s="283"/>
    </row>
    <row r="29" spans="1:16">
      <c r="A29" s="287"/>
    </row>
    <row r="39" spans="2:14">
      <c r="N39" s="283"/>
    </row>
    <row r="40" spans="2:14">
      <c r="N40" s="284"/>
    </row>
    <row r="47" spans="2:14">
      <c r="B47" s="285"/>
    </row>
    <row r="54" spans="14:14">
      <c r="N54" s="283"/>
    </row>
    <row r="55" spans="14:14">
      <c r="N55" s="284"/>
    </row>
  </sheetData>
  <pageMargins left="0.23622047244094491" right="0.23622047244094491"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1"/>
  <sheetViews>
    <sheetView zoomScaleNormal="100" workbookViewId="0">
      <selection activeCell="H2" sqref="H2"/>
    </sheetView>
  </sheetViews>
  <sheetFormatPr defaultColWidth="11.42578125" defaultRowHeight="15"/>
  <cols>
    <col min="1" max="16384" width="11.42578125" style="277"/>
  </cols>
  <sheetData>
    <row r="1" spans="2:16">
      <c r="I1" s="286"/>
    </row>
    <row r="2" spans="2:16">
      <c r="I2" s="286"/>
    </row>
    <row r="3" spans="2:16">
      <c r="N3" s="278" t="s">
        <v>122</v>
      </c>
    </row>
    <row r="7" spans="2:16">
      <c r="N7" s="284"/>
      <c r="P7" s="283"/>
    </row>
    <row r="9" spans="2:16">
      <c r="C9" s="288"/>
      <c r="O9" s="289"/>
    </row>
    <row r="13" spans="2:16">
      <c r="B13" s="285"/>
    </row>
    <row r="15" spans="2:16" ht="24.75" customHeight="1">
      <c r="B15" s="282"/>
    </row>
    <row r="18" spans="11:16">
      <c r="K18" s="287"/>
    </row>
    <row r="20" spans="11:16">
      <c r="P20" s="283"/>
    </row>
    <row r="38" spans="2:14">
      <c r="N38" s="284"/>
    </row>
    <row r="40" spans="2:14">
      <c r="K40" s="287"/>
    </row>
    <row r="45" spans="2:14">
      <c r="B45" s="285"/>
    </row>
    <row r="53" spans="11:14">
      <c r="N53" s="284"/>
    </row>
    <row r="61" spans="11:14">
      <c r="K61" s="287"/>
    </row>
  </sheetData>
  <printOptions verticalCentered="1"/>
  <pageMargins left="0.25" right="0.25"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6</vt:i4>
      </vt:variant>
    </vt:vector>
  </HeadingPairs>
  <TitlesOfParts>
    <vt:vector size="12" baseType="lpstr">
      <vt:lpstr>Sèrie</vt:lpstr>
      <vt:lpstr>Anàlisi</vt:lpstr>
      <vt:lpstr>Esp-Cat</vt:lpstr>
      <vt:lpstr>Gràfiques 1</vt:lpstr>
      <vt:lpstr>Gràfiques 2</vt:lpstr>
      <vt:lpstr>Gràfiques 3</vt:lpstr>
      <vt:lpstr>Anàlisi!Àrea_d'impressió</vt:lpstr>
      <vt:lpstr>'Esp-Cat'!Àrea_d'impressió</vt:lpstr>
      <vt:lpstr>'Gràfiques 1'!Àrea_d'impressió</vt:lpstr>
      <vt:lpstr>'Gràfiques 2'!Àrea_d'impressió</vt:lpstr>
      <vt:lpstr>'Gràfiques 3'!Àrea_d'impressió</vt:lpstr>
      <vt:lpstr>Sèrie!Títols_per_imprimir</vt:lpstr>
    </vt:vector>
  </TitlesOfParts>
  <Company>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Villar Hernandez</dc:creator>
  <cp:lastModifiedBy>Villar Hernández, David</cp:lastModifiedBy>
  <cp:lastPrinted>2021-04-22T15:02:02Z</cp:lastPrinted>
  <dcterms:created xsi:type="dcterms:W3CDTF">2011-05-12T17:01:05Z</dcterms:created>
  <dcterms:modified xsi:type="dcterms:W3CDTF">2021-04-22T15:02:50Z</dcterms:modified>
</cp:coreProperties>
</file>