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rv_ESTUD\E_FIS\FORESTALS\INFORMACIÓ ACTUALITZADA\"/>
    </mc:Choice>
  </mc:AlternateContent>
  <bookViews>
    <workbookView xWindow="-10" yWindow="-10" windowWidth="9600" windowHeight="8810" firstSheet="1" activeTab="4"/>
  </bookViews>
  <sheets>
    <sheet name="repfor_01" sheetId="2" state="hidden" r:id="rId1"/>
    <sheet name="1998-2003" sheetId="6" r:id="rId2"/>
    <sheet name="2004-2009" sheetId="9" r:id="rId3"/>
    <sheet name="2010-2015" sheetId="10" r:id="rId4"/>
    <sheet name="2016-" sheetId="11" r:id="rId5"/>
  </sheets>
  <definedNames>
    <definedName name="_xlnm.Print_Titles" localSheetId="1">'1998-2003'!$A:$B,'1998-2003'!$1:$4</definedName>
    <definedName name="_xlnm.Print_Titles" localSheetId="2">'2004-2009'!$A:$B,'2004-2009'!$1:$4</definedName>
    <definedName name="_xlnm.Print_Titles" localSheetId="3">'2010-2015'!$A:$B,'2010-2015'!$1:$4</definedName>
    <definedName name="_xlnm.Print_Titles" localSheetId="4">'2016-'!$A:$B,'2016-'!$1:$4</definedName>
  </definedNames>
  <calcPr calcId="162913"/>
</workbook>
</file>

<file path=xl/calcChain.xml><?xml version="1.0" encoding="utf-8"?>
<calcChain xmlns="http://schemas.openxmlformats.org/spreadsheetml/2006/main">
  <c r="E63" i="2" l="1"/>
  <c r="X59" i="2"/>
  <c r="X65" i="2"/>
  <c r="X64" i="2"/>
  <c r="X63" i="2"/>
  <c r="X62" i="2"/>
  <c r="X61" i="2"/>
  <c r="X60" i="2"/>
  <c r="X58" i="2"/>
  <c r="X57" i="2"/>
  <c r="W65" i="2"/>
  <c r="W64" i="2"/>
  <c r="W63" i="2"/>
  <c r="W62" i="2"/>
  <c r="W61" i="2"/>
  <c r="W60" i="2"/>
  <c r="W59" i="2"/>
  <c r="W58" i="2"/>
  <c r="W57" i="2"/>
  <c r="A73" i="2"/>
  <c r="M68" i="2"/>
  <c r="L68" i="2"/>
  <c r="M67" i="2"/>
  <c r="L67" i="2"/>
  <c r="M66" i="2"/>
  <c r="L66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Q57" i="2"/>
  <c r="P57" i="2"/>
  <c r="O57" i="2"/>
  <c r="N57" i="2"/>
  <c r="M57" i="2"/>
  <c r="L57" i="2"/>
  <c r="L69" i="2" l="1"/>
  <c r="M69" i="2"/>
  <c r="N69" i="2"/>
  <c r="W70" i="2"/>
</calcChain>
</file>

<file path=xl/sharedStrings.xml><?xml version="1.0" encoding="utf-8"?>
<sst xmlns="http://schemas.openxmlformats.org/spreadsheetml/2006/main" count="349" uniqueCount="75">
  <si>
    <t>2005 (1)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</si>
  <si>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</si>
  <si>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</si>
  <si>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</si>
  <si>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</si>
  <si>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</si>
  <si>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</si>
  <si>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</si>
  <si>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</si>
  <si>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</si>
  <si>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</si>
  <si>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</si>
  <si>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</si>
  <si>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</si>
  <si>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</si>
  <si>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</si>
  <si>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 (1)</t>
  </si>
  <si>
    <t>Conca de Barberà</t>
  </si>
  <si>
    <t>Garraf</t>
  </si>
  <si>
    <t>Garrigues</t>
  </si>
  <si>
    <t>Garrotxa</t>
  </si>
  <si>
    <t>Gironès</t>
  </si>
  <si>
    <t>Maresme</t>
  </si>
  <si>
    <t>Moianès</t>
  </si>
  <si>
    <t>: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</si>
  <si>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</si>
  <si>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</si>
  <si>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</si>
  <si>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</si>
  <si>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</si>
  <si>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</si>
  <si>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</si>
  <si>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</si>
  <si>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</si>
  <si>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</si>
  <si>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</si>
  <si>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</si>
  <si>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</si>
  <si>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</si>
  <si>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</si>
  <si>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</si>
  <si>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</si>
  <si>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</si>
  <si>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</si>
  <si>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No comarcalitzats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</si>
  <si>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</si>
  <si>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</si>
  <si>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</si>
  <si>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</si>
  <si>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</si>
  <si>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</si>
  <si>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</si>
  <si>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</si>
  <si>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</si>
  <si>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Barcelona</t>
  </si>
  <si>
    <t>Girona</t>
  </si>
  <si>
    <t>Lleida</t>
  </si>
  <si>
    <t>Tarragona</t>
  </si>
  <si>
    <t>Font:</t>
  </si>
  <si>
    <t>Les dades de la comarca de la Cerdanya es comptabilitzen a la província de Lleida.</t>
  </si>
  <si>
    <t>Notes:</t>
  </si>
  <si>
    <t>- L’Acord GOV/21/2014 modifica territorialment els àmbits del Penedès i les Comarques Centrals. Provisionalment, els resultats d’aquesta taula no incorporen aquest canvi territorial.</t>
  </si>
  <si>
    <t>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</si>
  <si>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 xml:space="preserve">Notes: </t>
  </si>
  <si>
    <t xml:space="preserve"> - L’Acord GOV/21/2014 modifica territorialment els àmbits del Penedès i les Comarques Centrals. Provisionalment, els resultats d’aquesta taula no incorporen aquest canvi territorial.</t>
  </si>
  <si>
    <t xml:space="preserve"> 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</si>
  <si>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>Departament d'Agricultura, Ramaderia, Pesca i Alimentació. Direcció General d'Ecosistemes Forestals i Gestió del Medi.</t>
  </si>
  <si>
    <t>Repoblacions Forestals</t>
  </si>
  <si>
    <t xml:space="preserve">   Comarques, àmbits i províncies</t>
  </si>
  <si>
    <r>
      <rPr>
        <b/>
        <sz val="11"/>
        <rFont val="Calibri"/>
        <family val="2"/>
        <scheme val="minor"/>
      </rPr>
      <t>Rompudes Forestals</t>
    </r>
    <r>
      <rPr>
        <sz val="11"/>
        <rFont val="Calibri"/>
        <family val="2"/>
        <scheme val="minor"/>
      </rPr>
      <t xml:space="preserve"> - Comarques, àmbits i demarcacions.</t>
    </r>
  </si>
  <si>
    <t>COMARQUES</t>
  </si>
  <si>
    <t>ÀMBITS</t>
  </si>
  <si>
    <t>DEMARCACIONS</t>
  </si>
  <si>
    <t>Font: Departament d'Agricultura, Ramaderia, Pesca i Alimentació. Direcció General d'Ecosistemes Forestals i Gestió del Medi.</t>
  </si>
  <si>
    <t>(1) Les dades de la comarca de la Cerdanya es comptabilitzen a la província de Lleida.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</si>
</sst>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\ ##0.0;;\-"/>
    <numFmt numFmtId="165" formatCode="#\ ###\ ###;;\-"/>
    <numFmt numFmtId="166" formatCode="0.0"/>
    <numFmt numFmtId="167" formatCode="#\ ##0.0;\-#\ ##0.0;\-"/>
    <numFmt numFmtId="168" formatCode="0.0;;\-"/>
    <numFmt numFmtId="169" formatCode="0;;\-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i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6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Frutiger 55 Roman"/>
      <family val="2"/>
    </font>
    <font>
      <b/>
      <sz val="7"/>
      <name val="Frutiger 55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87">
    <xf numFmtId="0" fontId="0" fillId="0" borderId="0" xfId="0"/>
    <xf numFmtId="164" fontId="3" fillId="0" borderId="0" xfId="1" applyNumberFormat="1" applyFont="1" applyAlignment="1"/>
    <xf numFmtId="164" fontId="3" fillId="2" borderId="0" xfId="1" applyNumberFormat="1" applyFont="1" applyFill="1" applyAlignment="1"/>
    <xf numFmtId="164" fontId="4" fillId="0" borderId="0" xfId="1" applyNumberFormat="1" applyFont="1" applyAlignment="1"/>
    <xf numFmtId="164" fontId="5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0" borderId="0" xfId="1" applyNumberFormat="1" applyFont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/>
    </xf>
    <xf numFmtId="1" fontId="7" fillId="2" borderId="1" xfId="1" applyNumberFormat="1" applyFont="1" applyFill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1" fontId="7" fillId="3" borderId="1" xfId="1" applyNumberFormat="1" applyFont="1" applyFill="1" applyBorder="1" applyAlignment="1">
      <alignment horizontal="right"/>
    </xf>
    <xf numFmtId="1" fontId="8" fillId="2" borderId="1" xfId="1" applyNumberFormat="1" applyFont="1" applyFill="1" applyBorder="1" applyAlignment="1">
      <alignment horizontal="right"/>
    </xf>
    <xf numFmtId="164" fontId="7" fillId="0" borderId="0" xfId="1" applyNumberFormat="1" applyFont="1" applyAlignment="1"/>
    <xf numFmtId="164" fontId="7" fillId="2" borderId="0" xfId="1" applyNumberFormat="1" applyFont="1" applyFill="1" applyAlignment="1"/>
    <xf numFmtId="164" fontId="8" fillId="2" borderId="0" xfId="1" applyNumberFormat="1" applyFont="1" applyFill="1" applyAlignment="1">
      <alignment horizontal="right"/>
    </xf>
    <xf numFmtId="164" fontId="8" fillId="2" borderId="0" xfId="1" applyNumberFormat="1" applyFont="1" applyFill="1" applyAlignment="1"/>
    <xf numFmtId="164" fontId="9" fillId="2" borderId="0" xfId="1" applyNumberFormat="1" applyFont="1" applyFill="1" applyAlignment="1">
      <alignment horizontal="right"/>
    </xf>
    <xf numFmtId="164" fontId="7" fillId="3" borderId="0" xfId="1" applyNumberFormat="1" applyFont="1" applyFill="1" applyAlignment="1"/>
    <xf numFmtId="164" fontId="10" fillId="0" borderId="0" xfId="1" applyNumberFormat="1" applyFont="1" applyAlignment="1"/>
    <xf numFmtId="164" fontId="10" fillId="2" borderId="0" xfId="1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165" fontId="7" fillId="0" borderId="0" xfId="1" applyNumberFormat="1" applyFont="1" applyAlignment="1"/>
    <xf numFmtId="166" fontId="7" fillId="2" borderId="0" xfId="1" applyNumberFormat="1" applyFont="1" applyFill="1" applyAlignment="1"/>
    <xf numFmtId="166" fontId="8" fillId="2" borderId="0" xfId="1" applyNumberFormat="1" applyFont="1" applyFill="1" applyAlignment="1"/>
    <xf numFmtId="165" fontId="7" fillId="0" borderId="0" xfId="1" applyNumberFormat="1" applyFont="1" applyAlignment="1">
      <alignment horizontal="left"/>
    </xf>
    <xf numFmtId="167" fontId="7" fillId="2" borderId="0" xfId="1" applyNumberFormat="1" applyFont="1" applyFill="1" applyAlignment="1"/>
    <xf numFmtId="167" fontId="8" fillId="2" borderId="0" xfId="1" applyNumberFormat="1" applyFont="1" applyFill="1" applyAlignment="1"/>
    <xf numFmtId="165" fontId="7" fillId="3" borderId="0" xfId="1" applyNumberFormat="1" applyFont="1" applyFill="1" applyAlignment="1"/>
    <xf numFmtId="164" fontId="7" fillId="0" borderId="0" xfId="1" applyNumberFormat="1" applyFont="1" applyBorder="1" applyAlignment="1"/>
    <xf numFmtId="166" fontId="7" fillId="0" borderId="0" xfId="1" applyNumberFormat="1" applyFont="1" applyFill="1" applyBorder="1" applyAlignment="1" applyProtection="1">
      <alignment horizontal="right"/>
      <protection locked="0"/>
    </xf>
    <xf numFmtId="166" fontId="8" fillId="0" borderId="0" xfId="1" applyNumberFormat="1" applyFont="1" applyFill="1" applyBorder="1" applyAlignment="1" applyProtection="1">
      <alignment horizontal="right"/>
      <protection locked="0"/>
    </xf>
    <xf numFmtId="164" fontId="3" fillId="0" borderId="1" xfId="1" applyNumberFormat="1" applyFont="1" applyBorder="1" applyAlignment="1"/>
    <xf numFmtId="164" fontId="5" fillId="2" borderId="1" xfId="1" applyNumberFormat="1" applyFont="1" applyFill="1" applyBorder="1" applyAlignment="1"/>
    <xf numFmtId="164" fontId="5" fillId="0" borderId="1" xfId="1" applyNumberFormat="1" applyFont="1" applyBorder="1" applyAlignment="1"/>
    <xf numFmtId="164" fontId="5" fillId="2" borderId="0" xfId="1" applyNumberFormat="1" applyFont="1" applyFill="1" applyAlignment="1"/>
    <xf numFmtId="164" fontId="12" fillId="2" borderId="0" xfId="1" applyNumberFormat="1" applyFont="1" applyFill="1" applyAlignment="1"/>
    <xf numFmtId="164" fontId="12" fillId="0" borderId="0" xfId="1" applyNumberFormat="1" applyFont="1" applyAlignment="1"/>
    <xf numFmtId="0" fontId="12" fillId="2" borderId="0" xfId="1" applyFont="1" applyFill="1" applyAlignment="1">
      <alignment horizontal="left"/>
    </xf>
    <xf numFmtId="164" fontId="13" fillId="0" borderId="0" xfId="1" applyNumberFormat="1" applyFont="1" applyAlignment="1"/>
    <xf numFmtId="0" fontId="14" fillId="0" borderId="0" xfId="1" applyFont="1" applyAlignment="1">
      <alignment vertical="center"/>
    </xf>
    <xf numFmtId="0" fontId="2" fillId="0" borderId="0" xfId="0" applyFont="1"/>
    <xf numFmtId="164" fontId="15" fillId="0" borderId="0" xfId="1" applyNumberFormat="1" applyFont="1" applyAlignment="1">
      <alignment horizontal="right"/>
    </xf>
    <xf numFmtId="168" fontId="16" fillId="0" borderId="0" xfId="1" applyNumberFormat="1" applyFont="1" applyAlignment="1"/>
    <xf numFmtId="169" fontId="15" fillId="2" borderId="0" xfId="1" applyNumberFormat="1" applyFont="1" applyFill="1" applyAlignment="1"/>
    <xf numFmtId="169" fontId="15" fillId="0" borderId="0" xfId="1" applyNumberFormat="1" applyFont="1" applyAlignment="1"/>
    <xf numFmtId="168" fontId="15" fillId="0" borderId="0" xfId="1" applyNumberFormat="1" applyFont="1" applyAlignment="1"/>
    <xf numFmtId="168" fontId="16" fillId="2" borderId="0" xfId="1" applyNumberFormat="1" applyFont="1" applyFill="1" applyAlignment="1"/>
    <xf numFmtId="168" fontId="17" fillId="0" borderId="0" xfId="1" applyNumberFormat="1" applyFont="1" applyAlignment="1"/>
    <xf numFmtId="168" fontId="16" fillId="0" borderId="1" xfId="1" applyNumberFormat="1" applyFont="1" applyBorder="1" applyAlignment="1"/>
    <xf numFmtId="168" fontId="15" fillId="0" borderId="0" xfId="1" applyNumberFormat="1" applyFont="1" applyBorder="1" applyAlignment="1"/>
    <xf numFmtId="168" fontId="15" fillId="2" borderId="0" xfId="1" applyNumberFormat="1" applyFont="1" applyFill="1" applyAlignment="1"/>
    <xf numFmtId="168" fontId="15" fillId="2" borderId="0" xfId="1" applyNumberFormat="1" applyFont="1" applyFill="1" applyAlignment="1">
      <alignment horizontal="right"/>
    </xf>
    <xf numFmtId="168" fontId="15" fillId="0" borderId="0" xfId="1" applyNumberFormat="1" applyFont="1" applyAlignment="1">
      <alignment horizontal="right"/>
    </xf>
    <xf numFmtId="168" fontId="16" fillId="2" borderId="0" xfId="1" applyNumberFormat="1" applyFont="1" applyFill="1" applyAlignment="1">
      <alignment horizontal="right"/>
    </xf>
    <xf numFmtId="165" fontId="15" fillId="0" borderId="0" xfId="1" applyNumberFormat="1" applyFont="1" applyAlignment="1"/>
    <xf numFmtId="164" fontId="15" fillId="0" borderId="0" xfId="1" applyNumberFormat="1" applyFont="1" applyBorder="1" applyAlignment="1"/>
    <xf numFmtId="165" fontId="15" fillId="0" borderId="0" xfId="1" applyNumberFormat="1" applyFont="1" applyAlignment="1">
      <alignment horizontal="left"/>
    </xf>
    <xf numFmtId="164" fontId="15" fillId="0" borderId="0" xfId="1" applyNumberFormat="1" applyFont="1" applyBorder="1" applyAlignment="1">
      <alignment horizontal="right"/>
    </xf>
    <xf numFmtId="168" fontId="18" fillId="0" borderId="0" xfId="1" applyNumberFormat="1" applyFont="1" applyAlignment="1"/>
    <xf numFmtId="165" fontId="15" fillId="3" borderId="0" xfId="1" applyNumberFormat="1" applyFont="1" applyFill="1" applyAlignment="1"/>
    <xf numFmtId="164" fontId="10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/>
    <xf numFmtId="164" fontId="15" fillId="0" borderId="0" xfId="1" applyNumberFormat="1" applyFont="1" applyFill="1" applyBorder="1" applyAlignment="1">
      <alignment horizontal="right"/>
    </xf>
    <xf numFmtId="43" fontId="16" fillId="2" borderId="0" xfId="2" applyFont="1" applyFill="1" applyAlignment="1"/>
    <xf numFmtId="168" fontId="16" fillId="0" borderId="0" xfId="1" applyNumberFormat="1" applyFont="1" applyBorder="1" applyAlignment="1"/>
    <xf numFmtId="0" fontId="15" fillId="0" borderId="0" xfId="1" applyNumberFormat="1" applyFont="1" applyFill="1" applyBorder="1" applyAlignment="1"/>
    <xf numFmtId="0" fontId="15" fillId="0" borderId="0" xfId="1" applyFont="1" applyAlignment="1"/>
    <xf numFmtId="1" fontId="16" fillId="2" borderId="1" xfId="1" applyNumberFormat="1" applyFont="1" applyFill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65" fontId="5" fillId="3" borderId="0" xfId="1" applyNumberFormat="1" applyFont="1" applyFill="1" applyAlignment="1"/>
    <xf numFmtId="168" fontId="5" fillId="0" borderId="0" xfId="1" applyNumberFormat="1" applyFont="1" applyAlignment="1">
      <alignment horizontal="center"/>
    </xf>
    <xf numFmtId="168" fontId="5" fillId="0" borderId="0" xfId="1" applyNumberFormat="1" applyFont="1" applyAlignment="1"/>
    <xf numFmtId="168" fontId="15" fillId="0" borderId="0" xfId="1" applyNumberFormat="1" applyFont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/>
    <xf numFmtId="168" fontId="16" fillId="2" borderId="0" xfId="1" applyNumberFormat="1" applyFont="1" applyFill="1" applyAlignment="1">
      <alignment wrapText="1"/>
    </xf>
    <xf numFmtId="168" fontId="16" fillId="2" borderId="0" xfId="1" applyNumberFormat="1" applyFont="1" applyFill="1" applyAlignment="1">
      <alignment horizontal="left" vertical="center" wrapText="1"/>
    </xf>
    <xf numFmtId="166" fontId="21" fillId="0" borderId="0" xfId="1" applyNumberFormat="1" applyFont="1" applyAlignment="1">
      <alignment horizontal="right"/>
    </xf>
    <xf numFmtId="168" fontId="21" fillId="0" borderId="0" xfId="1" applyNumberFormat="1" applyFont="1" applyAlignment="1">
      <alignment horizontal="right"/>
    </xf>
    <xf numFmtId="168" fontId="21" fillId="2" borderId="0" xfId="1" applyNumberFormat="1" applyFont="1" applyFill="1"/>
    <xf numFmtId="166" fontId="22" fillId="0" borderId="0" xfId="1" applyNumberFormat="1" applyFont="1" applyAlignment="1">
      <alignment horizontal="right"/>
    </xf>
    <xf numFmtId="164" fontId="21" fillId="0" borderId="0" xfId="1" applyNumberFormat="1" applyFont="1"/>
    <xf numFmtId="164" fontId="21" fillId="0" borderId="0" xfId="1" applyNumberFormat="1" applyFont="1" applyAlignment="1">
      <alignment horizontal="right"/>
    </xf>
    <xf numFmtId="166" fontId="21" fillId="0" borderId="0" xfId="1" applyNumberFormat="1" applyFont="1" applyAlignment="1" applyProtection="1">
      <alignment horizontal="right"/>
      <protection locked="0"/>
    </xf>
  </cellXfs>
  <cellStyles count="3">
    <cellStyle name="Co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57798</xdr:colOff>
      <xdr:row>7</xdr:row>
      <xdr:rowOff>81642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65141" cy="1148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695" cy="623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A79"/>
  <sheetViews>
    <sheetView showGridLines="0" topLeftCell="P1" zoomScale="175" zoomScaleNormal="175" workbookViewId="0">
      <selection activeCell="W13" sqref="W13"/>
    </sheetView>
  </sheetViews>
  <sheetFormatPr defaultColWidth="11.453125" defaultRowHeight="12" customHeight="1"/>
  <cols>
    <col min="1" max="1" width="12.453125" style="1" customWidth="1"/>
    <col min="2" max="2" width="3.7265625" style="1" bestFit="1" customWidth="1"/>
    <col min="3" max="3" width="3.453125" style="1" bestFit="1" customWidth="1"/>
    <col min="4" max="4" width="5.26953125" style="1" bestFit="1" customWidth="1"/>
    <col min="5" max="5" width="11.1796875" style="2" bestFit="1" customWidth="1"/>
    <col min="6" max="6" width="9.54296875" style="1" bestFit="1" customWidth="1"/>
    <col min="7" max="10" width="9.1796875" style="1" bestFit="1" customWidth="1"/>
    <col min="11" max="11" width="8.7265625" style="1" bestFit="1" customWidth="1"/>
    <col min="12" max="12" width="8.26953125" style="2" bestFit="1" customWidth="1"/>
    <col min="13" max="14" width="8.7265625" style="2" bestFit="1" customWidth="1"/>
    <col min="15" max="17" width="10.453125" style="1" bestFit="1" customWidth="1"/>
    <col min="18" max="22" width="11.453125" style="1"/>
    <col min="23" max="24" width="11.453125" style="3"/>
    <col min="25" max="16384" width="11.453125" style="1"/>
  </cols>
  <sheetData>
    <row r="9" spans="1:27" customFormat="1" ht="12" customHeight="1"/>
    <row r="10" spans="1:27" customFormat="1" ht="12" customHeight="1">
      <c r="A10" s="43" t="s">
        <v>67</v>
      </c>
    </row>
    <row r="11" spans="1:27" s="7" customFormat="1" ht="9" customHeight="1">
      <c r="B11" s="5"/>
      <c r="C11" s="44" t="s">
        <v>68</v>
      </c>
      <c r="D11" s="5"/>
      <c r="E11" s="5"/>
      <c r="F11" s="5"/>
      <c r="G11" s="5"/>
      <c r="H11" s="6"/>
      <c r="K11" s="5"/>
      <c r="M11" s="5"/>
      <c r="N11" s="8"/>
      <c r="O11" s="8"/>
      <c r="P11" s="8"/>
      <c r="Q11" s="8"/>
      <c r="Z11" s="9"/>
      <c r="AA11" s="9"/>
    </row>
    <row r="12" spans="1:27" s="7" customFormat="1" ht="9" customHeight="1">
      <c r="A12" s="10"/>
      <c r="B12" s="10"/>
      <c r="C12" s="10"/>
      <c r="D12" s="10"/>
      <c r="E12" s="11">
        <v>1998</v>
      </c>
      <c r="F12" s="12">
        <v>1999</v>
      </c>
      <c r="G12" s="12">
        <v>2000</v>
      </c>
      <c r="H12" s="12">
        <v>2001</v>
      </c>
      <c r="I12" s="12">
        <v>2002</v>
      </c>
      <c r="J12" s="12">
        <v>2003</v>
      </c>
      <c r="K12" s="11">
        <v>2004</v>
      </c>
      <c r="L12" s="13" t="s">
        <v>0</v>
      </c>
      <c r="M12" s="11">
        <v>2006</v>
      </c>
      <c r="N12" s="11">
        <v>2007</v>
      </c>
      <c r="O12" s="11">
        <v>2008</v>
      </c>
      <c r="P12" s="11">
        <v>2009</v>
      </c>
      <c r="Q12" s="11">
        <v>2010</v>
      </c>
      <c r="R12" s="11">
        <v>2011</v>
      </c>
      <c r="S12" s="11">
        <v>2012</v>
      </c>
      <c r="T12" s="11">
        <v>2013</v>
      </c>
      <c r="U12" s="11">
        <v>2014</v>
      </c>
      <c r="V12" s="11">
        <v>2015</v>
      </c>
      <c r="W12" s="14">
        <v>2016</v>
      </c>
      <c r="X12" s="14">
        <v>2017</v>
      </c>
    </row>
    <row r="13" spans="1:27" s="15" customFormat="1" ht="4" customHeight="1"/>
    <row r="14" spans="1:27" s="15" customFormat="1" ht="9.5">
      <c r="A14" s="15" t="s">
        <v>1</v>
      </c>
      <c r="E14" s="6">
        <v>4.79</v>
      </c>
      <c r="F14" s="6">
        <v>155.04300000000001</v>
      </c>
      <c r="G14" s="6">
        <v>9.8476164840464051</v>
      </c>
      <c r="H14" s="6">
        <v>0</v>
      </c>
      <c r="I14" s="6">
        <v>0</v>
      </c>
      <c r="J14" s="6">
        <v>89.8</v>
      </c>
      <c r="K14" s="6">
        <v>30.4</v>
      </c>
      <c r="L14" s="6">
        <v>0</v>
      </c>
      <c r="M14" s="6">
        <v>75.599999999999994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6.52</v>
      </c>
      <c r="W14" s="17">
        <v>0</v>
      </c>
      <c r="X14" s="17">
        <v>0</v>
      </c>
    </row>
    <row r="15" spans="1:27" s="15" customFormat="1" ht="9.5">
      <c r="A15" s="15" t="s">
        <v>2</v>
      </c>
      <c r="E15" s="6">
        <v>4.95</v>
      </c>
      <c r="F15" s="6">
        <v>9.6199999999999992</v>
      </c>
      <c r="G15" s="6">
        <v>89.598956450570839</v>
      </c>
      <c r="H15" s="6">
        <v>309.39999999999998</v>
      </c>
      <c r="I15" s="6">
        <v>86.8</v>
      </c>
      <c r="J15" s="6">
        <v>149.4</v>
      </c>
      <c r="K15" s="6">
        <v>67.5</v>
      </c>
      <c r="L15" s="6">
        <v>43.78</v>
      </c>
      <c r="M15" s="6">
        <v>5.9</v>
      </c>
      <c r="N15" s="6">
        <v>0</v>
      </c>
      <c r="O15" s="6">
        <v>0</v>
      </c>
      <c r="P15" s="6">
        <v>68.010000000000005</v>
      </c>
      <c r="Q15" s="6">
        <v>12.28</v>
      </c>
      <c r="R15" s="6">
        <v>2.83</v>
      </c>
      <c r="S15" s="6">
        <v>28.58</v>
      </c>
      <c r="T15" s="6">
        <v>10.17</v>
      </c>
      <c r="U15" s="6">
        <v>1.25</v>
      </c>
      <c r="V15" s="6">
        <v>0</v>
      </c>
      <c r="W15" s="17">
        <v>16</v>
      </c>
      <c r="X15" s="17">
        <v>1.3</v>
      </c>
    </row>
    <row r="16" spans="1:27" s="15" customFormat="1" ht="9.5">
      <c r="A16" s="15" t="s">
        <v>3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2</v>
      </c>
      <c r="T16" s="6">
        <v>0</v>
      </c>
      <c r="U16" s="6">
        <v>4.3499999999999996</v>
      </c>
      <c r="V16" s="6">
        <v>11.45</v>
      </c>
      <c r="W16" s="17">
        <v>18.8</v>
      </c>
      <c r="X16" s="17">
        <v>31.43</v>
      </c>
    </row>
    <row r="17" spans="1:24" s="15" customFormat="1" ht="9.5">
      <c r="A17" s="15" t="s">
        <v>4</v>
      </c>
      <c r="E17" s="6">
        <v>43.08</v>
      </c>
      <c r="F17" s="6">
        <v>60</v>
      </c>
      <c r="G17" s="6">
        <v>0</v>
      </c>
      <c r="H17" s="6">
        <v>0</v>
      </c>
      <c r="I17" s="6">
        <v>0</v>
      </c>
      <c r="J17" s="6">
        <v>4.7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21.16</v>
      </c>
      <c r="Q17" s="6">
        <v>0</v>
      </c>
      <c r="R17" s="6">
        <v>1.02</v>
      </c>
      <c r="S17" s="6">
        <v>17.399999999999999</v>
      </c>
      <c r="T17" s="6">
        <v>0</v>
      </c>
      <c r="U17" s="6">
        <v>1.25</v>
      </c>
      <c r="V17" s="6">
        <v>0</v>
      </c>
      <c r="W17" s="17">
        <v>0</v>
      </c>
      <c r="X17" s="17">
        <v>0</v>
      </c>
    </row>
    <row r="18" spans="1:24" s="15" customFormat="1" ht="9.5">
      <c r="A18" s="15" t="s">
        <v>5</v>
      </c>
      <c r="E18" s="6">
        <v>0</v>
      </c>
      <c r="F18" s="6">
        <v>9</v>
      </c>
      <c r="G18" s="6">
        <v>3.0090334594690502E-2</v>
      </c>
      <c r="H18" s="6">
        <v>3.1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17">
        <v>0</v>
      </c>
      <c r="X18" s="17">
        <v>0</v>
      </c>
    </row>
    <row r="19" spans="1:24" s="15" customFormat="1" ht="12" customHeight="1">
      <c r="A19" s="15" t="s">
        <v>6</v>
      </c>
      <c r="E19" s="6">
        <v>0</v>
      </c>
      <c r="F19" s="6">
        <v>2.6</v>
      </c>
      <c r="G19" s="6">
        <v>2.25</v>
      </c>
      <c r="H19" s="6">
        <v>1.5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1.2</v>
      </c>
      <c r="R19" s="6">
        <v>0</v>
      </c>
      <c r="S19" s="6">
        <v>1</v>
      </c>
      <c r="T19" s="6">
        <v>2</v>
      </c>
      <c r="U19" s="6">
        <v>16.989999999999998</v>
      </c>
      <c r="V19" s="6">
        <v>6.68</v>
      </c>
      <c r="W19" s="17">
        <v>54.94</v>
      </c>
      <c r="X19" s="17">
        <v>12.74</v>
      </c>
    </row>
    <row r="20" spans="1:24" s="15" customFormat="1" ht="8.25" customHeight="1">
      <c r="A20" s="15" t="s">
        <v>7</v>
      </c>
      <c r="E20" s="6">
        <v>0</v>
      </c>
      <c r="F20" s="6">
        <v>15</v>
      </c>
      <c r="G20" s="6">
        <v>59.57</v>
      </c>
      <c r="H20" s="6">
        <v>24.5</v>
      </c>
      <c r="I20" s="6">
        <v>0.4</v>
      </c>
      <c r="J20" s="6">
        <v>0</v>
      </c>
      <c r="K20" s="6">
        <v>15.7</v>
      </c>
      <c r="L20" s="6">
        <v>0</v>
      </c>
      <c r="M20" s="6">
        <v>14.6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16">
        <v>0</v>
      </c>
      <c r="U20" s="16">
        <v>0</v>
      </c>
      <c r="V20" s="16">
        <v>0</v>
      </c>
      <c r="W20" s="18">
        <v>0</v>
      </c>
      <c r="X20" s="18">
        <v>0</v>
      </c>
    </row>
    <row r="21" spans="1:24" s="15" customFormat="1" ht="9.5">
      <c r="A21" s="15" t="s">
        <v>8</v>
      </c>
      <c r="E21" s="6">
        <v>0</v>
      </c>
      <c r="F21" s="6">
        <v>2.5</v>
      </c>
      <c r="G21" s="6">
        <v>2.5</v>
      </c>
      <c r="H21" s="6">
        <v>7</v>
      </c>
      <c r="I21" s="6">
        <v>11.3</v>
      </c>
      <c r="J21" s="6">
        <v>216.1</v>
      </c>
      <c r="K21" s="6">
        <v>0</v>
      </c>
      <c r="L21" s="6">
        <v>0</v>
      </c>
      <c r="M21" s="6">
        <v>0</v>
      </c>
      <c r="N21" s="6">
        <v>0</v>
      </c>
      <c r="O21" s="6">
        <v>53.664999999999999</v>
      </c>
      <c r="P21" s="6">
        <v>0.1</v>
      </c>
      <c r="Q21" s="6">
        <v>4</v>
      </c>
      <c r="R21" s="6">
        <v>7.45</v>
      </c>
      <c r="S21" s="6">
        <v>2.1</v>
      </c>
      <c r="T21" s="6">
        <v>0</v>
      </c>
      <c r="U21" s="6">
        <v>0</v>
      </c>
      <c r="V21" s="6">
        <v>0.5</v>
      </c>
      <c r="W21" s="17">
        <v>0</v>
      </c>
      <c r="X21" s="17">
        <v>0</v>
      </c>
    </row>
    <row r="22" spans="1:24" s="15" customFormat="1" ht="9.5">
      <c r="A22" s="15" t="s">
        <v>9</v>
      </c>
      <c r="E22" s="6">
        <v>5.27</v>
      </c>
      <c r="F22" s="6">
        <v>45.3</v>
      </c>
      <c r="G22" s="6">
        <v>49.23</v>
      </c>
      <c r="H22" s="6">
        <v>0</v>
      </c>
      <c r="I22" s="6">
        <v>0</v>
      </c>
      <c r="J22" s="6">
        <v>33.5</v>
      </c>
      <c r="K22" s="6">
        <v>0</v>
      </c>
      <c r="L22" s="6">
        <v>0</v>
      </c>
      <c r="M22" s="6">
        <v>31.5</v>
      </c>
      <c r="N22" s="6">
        <v>0</v>
      </c>
      <c r="O22" s="6">
        <v>0</v>
      </c>
      <c r="P22" s="6">
        <v>65.5</v>
      </c>
      <c r="Q22" s="6">
        <v>8.18</v>
      </c>
      <c r="R22" s="6">
        <v>0</v>
      </c>
      <c r="S22" s="6">
        <v>1</v>
      </c>
      <c r="T22" s="6">
        <v>8.3000000000000007</v>
      </c>
      <c r="U22" s="6">
        <v>0</v>
      </c>
      <c r="V22" s="6">
        <v>0</v>
      </c>
      <c r="W22" s="17">
        <v>0</v>
      </c>
      <c r="X22" s="17">
        <v>0</v>
      </c>
    </row>
    <row r="23" spans="1:24" s="15" customFormat="1" ht="9.5">
      <c r="A23" s="15" t="s">
        <v>10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2.17</v>
      </c>
      <c r="S23" s="6">
        <v>1.5</v>
      </c>
      <c r="T23" s="6">
        <v>0</v>
      </c>
      <c r="U23" s="6">
        <v>0</v>
      </c>
      <c r="V23" s="6">
        <v>0</v>
      </c>
      <c r="W23" s="17">
        <v>0</v>
      </c>
      <c r="X23" s="17">
        <v>0</v>
      </c>
    </row>
    <row r="24" spans="1:24" s="15" customFormat="1" ht="9.5">
      <c r="A24" s="15" t="s">
        <v>11</v>
      </c>
      <c r="E24" s="6">
        <v>0.9</v>
      </c>
      <c r="F24" s="6">
        <v>2.17</v>
      </c>
      <c r="G24" s="6">
        <v>5.0599999999999996</v>
      </c>
      <c r="H24" s="6">
        <v>17.5</v>
      </c>
      <c r="I24" s="6">
        <v>1.5</v>
      </c>
      <c r="J24" s="6">
        <v>52.1</v>
      </c>
      <c r="K24" s="6">
        <v>1.9</v>
      </c>
      <c r="L24" s="6">
        <v>5.99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7.9</v>
      </c>
      <c r="U24" s="6">
        <v>0</v>
      </c>
      <c r="V24" s="6">
        <v>6.4</v>
      </c>
      <c r="W24" s="17">
        <v>0.4</v>
      </c>
      <c r="X24" s="17">
        <v>5.67</v>
      </c>
    </row>
    <row r="25" spans="1:24" s="15" customFormat="1" ht="12" customHeight="1">
      <c r="A25" s="15" t="s">
        <v>12</v>
      </c>
      <c r="E25" s="6">
        <v>5.38</v>
      </c>
      <c r="F25" s="6">
        <v>4.7</v>
      </c>
      <c r="G25" s="6">
        <v>0</v>
      </c>
      <c r="H25" s="6">
        <v>1.7</v>
      </c>
      <c r="I25" s="6">
        <v>2.8</v>
      </c>
      <c r="J25" s="6">
        <v>0.4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6.99</v>
      </c>
      <c r="V25" s="6">
        <v>0</v>
      </c>
      <c r="W25" s="17">
        <v>0</v>
      </c>
      <c r="X25" s="17">
        <v>1.1000000000000001</v>
      </c>
    </row>
    <row r="26" spans="1:24" s="15" customFormat="1" ht="9.5">
      <c r="A26" s="15" t="s">
        <v>13</v>
      </c>
      <c r="E26" s="6">
        <v>76.989999999999995</v>
      </c>
      <c r="F26" s="6">
        <v>9</v>
      </c>
      <c r="G26" s="6">
        <v>0.99221594853675044</v>
      </c>
      <c r="H26" s="6">
        <v>0</v>
      </c>
      <c r="I26" s="6">
        <v>0</v>
      </c>
      <c r="J26" s="6">
        <v>93.5</v>
      </c>
      <c r="K26" s="6">
        <v>24.9</v>
      </c>
      <c r="L26" s="6">
        <v>0</v>
      </c>
      <c r="M26" s="6">
        <v>53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5.6</v>
      </c>
      <c r="T26" s="6">
        <v>5.6</v>
      </c>
      <c r="U26" s="6">
        <v>0</v>
      </c>
      <c r="V26" s="6">
        <v>0</v>
      </c>
      <c r="W26" s="17">
        <v>0</v>
      </c>
      <c r="X26" s="17">
        <v>0</v>
      </c>
    </row>
    <row r="27" spans="1:24" s="15" customFormat="1" ht="9.5">
      <c r="A27" s="15" t="s">
        <v>14</v>
      </c>
      <c r="E27" s="6">
        <v>0</v>
      </c>
      <c r="F27" s="6">
        <v>0</v>
      </c>
      <c r="G27" s="6">
        <v>0</v>
      </c>
      <c r="H27" s="6">
        <v>0</v>
      </c>
      <c r="I27" s="6">
        <v>9.5</v>
      </c>
      <c r="J27" s="6">
        <v>25.5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17">
        <v>0</v>
      </c>
      <c r="X27" s="17">
        <v>0</v>
      </c>
    </row>
    <row r="28" spans="1:24" s="15" customFormat="1" ht="9.5">
      <c r="A28" s="15" t="s">
        <v>15</v>
      </c>
      <c r="E28" s="6">
        <v>43.22</v>
      </c>
      <c r="F28" s="6">
        <v>26.84</v>
      </c>
      <c r="G28" s="6">
        <v>8.0109881383635173E-2</v>
      </c>
      <c r="H28" s="6">
        <v>32.299999999999997</v>
      </c>
      <c r="I28" s="6">
        <v>41</v>
      </c>
      <c r="J28" s="6">
        <v>32.9</v>
      </c>
      <c r="K28" s="6">
        <v>0</v>
      </c>
      <c r="L28" s="6">
        <v>56.62</v>
      </c>
      <c r="M28" s="6">
        <v>0</v>
      </c>
      <c r="N28" s="19">
        <v>140.5</v>
      </c>
      <c r="O28" s="6">
        <v>134.04499999999999</v>
      </c>
      <c r="P28" s="6">
        <v>6.35</v>
      </c>
      <c r="Q28" s="6">
        <v>0</v>
      </c>
      <c r="R28" s="6">
        <v>0</v>
      </c>
      <c r="S28" s="6">
        <v>89.580000000000013</v>
      </c>
      <c r="T28" s="6">
        <v>0.3</v>
      </c>
      <c r="U28" s="6">
        <v>0.75</v>
      </c>
      <c r="V28" s="6">
        <v>3.65</v>
      </c>
      <c r="W28" s="17">
        <v>0</v>
      </c>
      <c r="X28" s="17">
        <v>0</v>
      </c>
    </row>
    <row r="29" spans="1:24" s="15" customFormat="1" ht="9.5">
      <c r="A29" s="20" t="s">
        <v>16</v>
      </c>
      <c r="B29" s="20"/>
      <c r="C29" s="20"/>
      <c r="E29" s="6">
        <v>125.17</v>
      </c>
      <c r="F29" s="6">
        <v>59</v>
      </c>
      <c r="G29" s="6">
        <v>83.488547783593418</v>
      </c>
      <c r="H29" s="6">
        <v>70.3</v>
      </c>
      <c r="I29" s="6">
        <v>0.2</v>
      </c>
      <c r="J29" s="6">
        <v>6.6</v>
      </c>
      <c r="K29" s="6">
        <v>0.9</v>
      </c>
      <c r="L29" s="6">
        <v>0</v>
      </c>
      <c r="M29" s="6">
        <v>16.8</v>
      </c>
      <c r="N29" s="6">
        <v>7</v>
      </c>
      <c r="O29" s="6">
        <v>30</v>
      </c>
      <c r="P29" s="6">
        <v>6.66</v>
      </c>
      <c r="Q29" s="6">
        <v>2.5</v>
      </c>
      <c r="R29" s="6">
        <v>0</v>
      </c>
      <c r="S29" s="6">
        <v>4.5</v>
      </c>
      <c r="T29" s="6">
        <v>0</v>
      </c>
      <c r="U29" s="6">
        <v>4.47</v>
      </c>
      <c r="V29" s="6">
        <v>0</v>
      </c>
      <c r="W29" s="17">
        <v>0</v>
      </c>
      <c r="X29" s="17">
        <v>0</v>
      </c>
    </row>
    <row r="30" spans="1:24" s="15" customFormat="1" ht="11.25" customHeight="1">
      <c r="A30" s="15" t="s">
        <v>17</v>
      </c>
      <c r="E30" s="6">
        <v>17</v>
      </c>
      <c r="F30" s="6">
        <v>10.8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5.05</v>
      </c>
      <c r="W30" s="17">
        <v>0</v>
      </c>
      <c r="X30" s="17">
        <v>0</v>
      </c>
    </row>
    <row r="31" spans="1:24" s="15" customFormat="1" ht="9.5">
      <c r="A31" s="15" t="s">
        <v>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17">
        <v>0</v>
      </c>
      <c r="X31" s="17">
        <v>0</v>
      </c>
    </row>
    <row r="32" spans="1:24" s="15" customFormat="1" ht="9.5">
      <c r="A32" s="15" t="s">
        <v>19</v>
      </c>
      <c r="E32" s="6">
        <v>0</v>
      </c>
      <c r="F32" s="6">
        <v>0</v>
      </c>
      <c r="G32" s="6">
        <v>0</v>
      </c>
      <c r="H32" s="6">
        <v>0</v>
      </c>
      <c r="I32" s="6">
        <v>5.3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17">
        <v>0</v>
      </c>
      <c r="X32" s="17">
        <v>0</v>
      </c>
    </row>
    <row r="33" spans="1:24" s="15" customFormat="1" ht="9.5">
      <c r="A33" s="15" t="s">
        <v>20</v>
      </c>
      <c r="E33" s="6">
        <v>0</v>
      </c>
      <c r="F33" s="6">
        <v>0.6</v>
      </c>
      <c r="G33" s="6">
        <v>0</v>
      </c>
      <c r="H33" s="6">
        <v>11</v>
      </c>
      <c r="I33" s="6">
        <v>3.3</v>
      </c>
      <c r="J33" s="6">
        <v>2.5</v>
      </c>
      <c r="K33" s="6">
        <v>0</v>
      </c>
      <c r="L33" s="6">
        <v>6.65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1.1100000000000001</v>
      </c>
      <c r="S33" s="6">
        <v>0</v>
      </c>
      <c r="T33" s="6">
        <v>0.93</v>
      </c>
      <c r="U33" s="6">
        <v>0</v>
      </c>
      <c r="V33" s="6">
        <v>0</v>
      </c>
      <c r="W33" s="17">
        <v>0</v>
      </c>
      <c r="X33" s="17">
        <v>6.57</v>
      </c>
    </row>
    <row r="34" spans="1:24" s="15" customFormat="1" ht="9.5">
      <c r="A34" s="15" t="s">
        <v>21</v>
      </c>
      <c r="E34" s="6">
        <v>0</v>
      </c>
      <c r="F34" s="6">
        <v>63.74</v>
      </c>
      <c r="G34" s="6">
        <v>40.020000000000003</v>
      </c>
      <c r="H34" s="6">
        <v>31.2</v>
      </c>
      <c r="I34" s="6">
        <v>0</v>
      </c>
      <c r="J34" s="6">
        <v>3.1</v>
      </c>
      <c r="K34" s="6">
        <v>4.3</v>
      </c>
      <c r="L34" s="6">
        <v>5</v>
      </c>
      <c r="M34" s="6">
        <v>1.9</v>
      </c>
      <c r="N34" s="6">
        <v>0</v>
      </c>
      <c r="O34" s="6">
        <v>0</v>
      </c>
      <c r="P34" s="6">
        <v>0.17</v>
      </c>
      <c r="Q34" s="6">
        <v>6.3</v>
      </c>
      <c r="R34" s="6">
        <v>2.29</v>
      </c>
      <c r="S34" s="6">
        <v>5.0999999999999996</v>
      </c>
      <c r="T34" s="6">
        <v>0</v>
      </c>
      <c r="U34" s="6">
        <v>0</v>
      </c>
      <c r="V34" s="6">
        <v>0</v>
      </c>
      <c r="W34" s="17">
        <v>1.92</v>
      </c>
      <c r="X34" s="17">
        <v>26.46</v>
      </c>
    </row>
    <row r="35" spans="1:24" s="15" customFormat="1" ht="11.25" customHeight="1">
      <c r="A35" s="15" t="s">
        <v>22</v>
      </c>
      <c r="E35" s="6">
        <v>0</v>
      </c>
      <c r="F35" s="6">
        <v>2.1</v>
      </c>
      <c r="G35" s="6">
        <v>3</v>
      </c>
      <c r="H35" s="6">
        <v>11.7</v>
      </c>
      <c r="I35" s="6">
        <v>8.8000000000000007</v>
      </c>
      <c r="J35" s="6">
        <v>14</v>
      </c>
      <c r="K35" s="6">
        <v>0</v>
      </c>
      <c r="L35" s="6">
        <v>46.67</v>
      </c>
      <c r="M35" s="6">
        <v>18.14</v>
      </c>
      <c r="N35" s="6">
        <v>8.73</v>
      </c>
      <c r="O35" s="6">
        <v>0</v>
      </c>
      <c r="P35" s="6">
        <v>0</v>
      </c>
      <c r="Q35" s="6">
        <v>3.15</v>
      </c>
      <c r="R35" s="6">
        <v>5.71</v>
      </c>
      <c r="S35" s="6">
        <v>0</v>
      </c>
      <c r="T35" s="6">
        <v>3</v>
      </c>
      <c r="U35" s="6">
        <v>9.4700000000000006</v>
      </c>
      <c r="V35" s="6">
        <v>3.93</v>
      </c>
      <c r="W35" s="17">
        <v>2.04</v>
      </c>
      <c r="X35" s="17">
        <v>8.85</v>
      </c>
    </row>
    <row r="36" spans="1:24" s="15" customFormat="1" ht="11.25" customHeight="1">
      <c r="A36" s="15" t="s">
        <v>23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24</v>
      </c>
      <c r="K36" s="6" t="s">
        <v>24</v>
      </c>
      <c r="L36" s="6" t="s">
        <v>24</v>
      </c>
      <c r="M36" s="6" t="s">
        <v>24</v>
      </c>
      <c r="N36" s="6" t="s">
        <v>24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24</v>
      </c>
      <c r="T36" s="6" t="s">
        <v>24</v>
      </c>
      <c r="U36" s="6" t="s">
        <v>24</v>
      </c>
      <c r="V36" s="6">
        <v>0.9</v>
      </c>
      <c r="W36" s="17">
        <v>0</v>
      </c>
      <c r="X36" s="17">
        <v>0</v>
      </c>
    </row>
    <row r="37" spans="1:24" s="15" customFormat="1" ht="9.5">
      <c r="A37" s="15" t="s">
        <v>25</v>
      </c>
      <c r="E37" s="6">
        <v>0</v>
      </c>
      <c r="F37" s="6">
        <v>2.6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17">
        <v>0</v>
      </c>
      <c r="X37" s="17">
        <v>0</v>
      </c>
    </row>
    <row r="38" spans="1:24" s="15" customFormat="1" ht="9.5">
      <c r="A38" s="15" t="s">
        <v>26</v>
      </c>
      <c r="E38" s="6">
        <v>47.76</v>
      </c>
      <c r="F38" s="6">
        <v>58</v>
      </c>
      <c r="G38" s="6">
        <v>9.8480812609666835</v>
      </c>
      <c r="H38" s="6">
        <v>0</v>
      </c>
      <c r="I38" s="6">
        <v>2</v>
      </c>
      <c r="J38" s="6">
        <v>34</v>
      </c>
      <c r="K38" s="6">
        <v>0</v>
      </c>
      <c r="L38" s="6">
        <v>10.45</v>
      </c>
      <c r="M38" s="6">
        <v>0</v>
      </c>
      <c r="N38" s="6">
        <v>0</v>
      </c>
      <c r="O38" s="6">
        <v>1.53</v>
      </c>
      <c r="P38" s="6">
        <v>16.190000000000001</v>
      </c>
      <c r="Q38" s="6">
        <v>0</v>
      </c>
      <c r="R38" s="6">
        <v>2.88</v>
      </c>
      <c r="S38" s="6">
        <v>3.55</v>
      </c>
      <c r="T38" s="6">
        <v>7.9</v>
      </c>
      <c r="U38" s="6">
        <v>6.1</v>
      </c>
      <c r="V38" s="6">
        <v>1.17</v>
      </c>
      <c r="W38" s="17">
        <v>7.74</v>
      </c>
      <c r="X38" s="17">
        <v>22.324999999999999</v>
      </c>
    </row>
    <row r="39" spans="1:24" s="15" customFormat="1" ht="9.5">
      <c r="A39" s="15" t="s">
        <v>27</v>
      </c>
      <c r="E39" s="6">
        <v>5.45</v>
      </c>
      <c r="F39" s="6">
        <v>2</v>
      </c>
      <c r="G39" s="6">
        <v>53.73</v>
      </c>
      <c r="H39" s="6">
        <v>23.3</v>
      </c>
      <c r="I39" s="6">
        <v>5.6</v>
      </c>
      <c r="J39" s="6">
        <v>35.4</v>
      </c>
      <c r="K39" s="6">
        <v>0</v>
      </c>
      <c r="L39" s="6">
        <v>22.44</v>
      </c>
      <c r="M39" s="6">
        <v>17.2</v>
      </c>
      <c r="N39" s="6">
        <v>4.45</v>
      </c>
      <c r="O39" s="6">
        <v>0.16</v>
      </c>
      <c r="P39" s="6">
        <v>21.96</v>
      </c>
      <c r="Q39" s="6">
        <v>4.03</v>
      </c>
      <c r="R39" s="6">
        <v>0.22</v>
      </c>
      <c r="S39" s="6">
        <v>4.5999999999999996</v>
      </c>
      <c r="T39" s="6">
        <v>3.89</v>
      </c>
      <c r="U39" s="6">
        <v>1.66</v>
      </c>
      <c r="V39" s="6">
        <v>7.96</v>
      </c>
      <c r="W39" s="17">
        <v>5.1100000000000003</v>
      </c>
      <c r="X39" s="17">
        <v>2.5</v>
      </c>
    </row>
    <row r="40" spans="1:24" s="15" customFormat="1" ht="9.5">
      <c r="A40" s="15" t="s">
        <v>28</v>
      </c>
      <c r="E40" s="6">
        <v>55.5</v>
      </c>
      <c r="F40" s="6">
        <v>343</v>
      </c>
      <c r="G40" s="6">
        <v>0</v>
      </c>
      <c r="H40" s="6">
        <v>22.7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6.3</v>
      </c>
      <c r="S40" s="6">
        <v>0</v>
      </c>
      <c r="T40" s="6">
        <v>0</v>
      </c>
      <c r="U40" s="6">
        <v>0</v>
      </c>
      <c r="V40" s="6">
        <v>0.5</v>
      </c>
      <c r="W40" s="17">
        <v>0</v>
      </c>
      <c r="X40" s="17">
        <v>0</v>
      </c>
    </row>
    <row r="41" spans="1:24" s="15" customFormat="1" ht="12" customHeight="1">
      <c r="A41" s="15" t="s">
        <v>29</v>
      </c>
      <c r="E41" s="6">
        <v>0</v>
      </c>
      <c r="F41" s="6">
        <v>2.14</v>
      </c>
      <c r="G41" s="6">
        <v>0</v>
      </c>
      <c r="H41" s="6">
        <v>1.3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17">
        <v>0</v>
      </c>
      <c r="X41" s="17">
        <v>0</v>
      </c>
    </row>
    <row r="42" spans="1:24" s="15" customFormat="1" ht="9.5">
      <c r="A42" s="15" t="s">
        <v>30</v>
      </c>
      <c r="E42" s="6">
        <v>0</v>
      </c>
      <c r="F42" s="6">
        <v>0</v>
      </c>
      <c r="G42" s="6">
        <v>19.116217116959817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17">
        <v>0</v>
      </c>
      <c r="X42" s="17">
        <v>0</v>
      </c>
    </row>
    <row r="43" spans="1:24" s="15" customFormat="1" ht="9.5">
      <c r="A43" s="15" t="s">
        <v>31</v>
      </c>
      <c r="E43" s="6">
        <v>0</v>
      </c>
      <c r="F43" s="6">
        <v>4.9400000000000004</v>
      </c>
      <c r="G43" s="6">
        <v>81.321568908099351</v>
      </c>
      <c r="H43" s="6">
        <v>4.4000000000000004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17">
        <v>0</v>
      </c>
      <c r="X43" s="17">
        <v>15.18</v>
      </c>
    </row>
    <row r="44" spans="1:24" s="15" customFormat="1" ht="9.5">
      <c r="A44" s="15" t="s">
        <v>32</v>
      </c>
      <c r="E44" s="6">
        <v>0</v>
      </c>
      <c r="F44" s="6">
        <v>17.079999999999998</v>
      </c>
      <c r="G44" s="6">
        <v>0</v>
      </c>
      <c r="H44" s="6">
        <v>26.7</v>
      </c>
      <c r="I44" s="6">
        <v>31.7</v>
      </c>
      <c r="J44" s="6">
        <v>3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17">
        <v>0</v>
      </c>
      <c r="X44" s="17">
        <v>0</v>
      </c>
    </row>
    <row r="45" spans="1:24" s="15" customFormat="1" ht="9.5">
      <c r="A45" s="15" t="s">
        <v>33</v>
      </c>
      <c r="E45" s="6">
        <v>18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20</v>
      </c>
      <c r="V45" s="6">
        <v>0</v>
      </c>
      <c r="W45" s="17">
        <v>0</v>
      </c>
      <c r="X45" s="17">
        <v>0</v>
      </c>
    </row>
    <row r="46" spans="1:24" s="15" customFormat="1" ht="12" customHeight="1">
      <c r="A46" s="15" t="s">
        <v>34</v>
      </c>
      <c r="E46" s="6">
        <v>57.2</v>
      </c>
      <c r="F46" s="6">
        <v>36</v>
      </c>
      <c r="G46" s="6">
        <v>0</v>
      </c>
      <c r="H46" s="6">
        <v>10.8</v>
      </c>
      <c r="I46" s="6">
        <v>9</v>
      </c>
      <c r="J46" s="6">
        <v>85.45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6.93</v>
      </c>
      <c r="Q46" s="6">
        <v>0</v>
      </c>
      <c r="R46" s="6">
        <v>3.74</v>
      </c>
      <c r="S46" s="6">
        <v>0</v>
      </c>
      <c r="T46" s="6">
        <v>0</v>
      </c>
      <c r="U46" s="6">
        <v>0</v>
      </c>
      <c r="V46" s="6">
        <v>0</v>
      </c>
      <c r="W46" s="17">
        <v>0</v>
      </c>
      <c r="X46" s="17">
        <v>0</v>
      </c>
    </row>
    <row r="47" spans="1:24" s="15" customFormat="1" ht="9.5">
      <c r="A47" s="15" t="s">
        <v>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20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17">
        <v>0</v>
      </c>
      <c r="X47" s="17">
        <v>0</v>
      </c>
    </row>
    <row r="48" spans="1:24" s="15" customFormat="1" ht="9.5">
      <c r="A48" s="15" t="s">
        <v>36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444</v>
      </c>
      <c r="O48" s="6">
        <v>130.68</v>
      </c>
      <c r="P48" s="6">
        <v>75.63</v>
      </c>
      <c r="Q48" s="6">
        <v>0</v>
      </c>
      <c r="R48" s="6">
        <v>0.8</v>
      </c>
      <c r="S48" s="6">
        <v>0</v>
      </c>
      <c r="T48" s="6">
        <v>0</v>
      </c>
      <c r="U48" s="6">
        <v>13</v>
      </c>
      <c r="V48" s="6">
        <v>0</v>
      </c>
      <c r="W48" s="17">
        <v>0</v>
      </c>
      <c r="X48" s="17">
        <v>1.415</v>
      </c>
    </row>
    <row r="49" spans="1:24" s="15" customFormat="1" ht="9.5">
      <c r="A49" s="15" t="s">
        <v>37</v>
      </c>
      <c r="E49" s="6">
        <v>118.5</v>
      </c>
      <c r="F49" s="6">
        <v>94.06</v>
      </c>
      <c r="G49" s="6">
        <v>145.53</v>
      </c>
      <c r="H49" s="6">
        <v>293.60000000000002</v>
      </c>
      <c r="I49" s="6">
        <v>257.60000000000002</v>
      </c>
      <c r="J49" s="6">
        <v>402</v>
      </c>
      <c r="K49" s="6">
        <v>18.3</v>
      </c>
      <c r="L49" s="6">
        <v>160.04</v>
      </c>
      <c r="M49" s="6">
        <v>40.1</v>
      </c>
      <c r="N49" s="6">
        <v>62.77</v>
      </c>
      <c r="O49" s="6">
        <v>87.18</v>
      </c>
      <c r="P49" s="6">
        <v>90.72</v>
      </c>
      <c r="Q49" s="6">
        <v>28.05</v>
      </c>
      <c r="R49" s="6">
        <v>16.71</v>
      </c>
      <c r="S49" s="6">
        <v>31.36</v>
      </c>
      <c r="T49" s="6">
        <v>11.87</v>
      </c>
      <c r="U49" s="6">
        <v>30.67</v>
      </c>
      <c r="V49" s="6">
        <v>47.52</v>
      </c>
      <c r="W49" s="17">
        <v>34.200000000000003</v>
      </c>
      <c r="X49" s="17">
        <v>50.42</v>
      </c>
    </row>
    <row r="50" spans="1:24" s="15" customFormat="1" ht="9.5">
      <c r="A50" s="15" t="s">
        <v>38</v>
      </c>
      <c r="E50" s="6">
        <v>0</v>
      </c>
      <c r="F50" s="6">
        <v>1.1000000000000001</v>
      </c>
      <c r="G50" s="6">
        <v>1.1000000000000001</v>
      </c>
      <c r="H50" s="6">
        <v>42</v>
      </c>
      <c r="I50" s="6">
        <v>3.4</v>
      </c>
      <c r="J50" s="6">
        <v>30.2</v>
      </c>
      <c r="K50" s="6">
        <v>0</v>
      </c>
      <c r="L50" s="6">
        <v>16.46</v>
      </c>
      <c r="M50" s="6">
        <v>0</v>
      </c>
      <c r="N50" s="6">
        <v>2.33</v>
      </c>
      <c r="O50" s="6">
        <v>0</v>
      </c>
      <c r="P50" s="6">
        <v>17.100000000000001</v>
      </c>
      <c r="Q50" s="6">
        <v>0</v>
      </c>
      <c r="R50" s="6">
        <v>3.61</v>
      </c>
      <c r="S50" s="6">
        <v>0</v>
      </c>
      <c r="T50" s="6">
        <v>2.5</v>
      </c>
      <c r="U50" s="6">
        <v>0</v>
      </c>
      <c r="V50" s="6">
        <v>0</v>
      </c>
      <c r="W50" s="17">
        <v>0</v>
      </c>
      <c r="X50" s="17">
        <v>0</v>
      </c>
    </row>
    <row r="51" spans="1:24" s="15" customFormat="1" ht="12" customHeight="1">
      <c r="A51" s="15" t="s">
        <v>39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17">
        <v>0</v>
      </c>
      <c r="X51" s="17">
        <v>0</v>
      </c>
    </row>
    <row r="52" spans="1:24" s="15" customFormat="1" ht="9.5">
      <c r="A52" s="15" t="s">
        <v>40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4.95</v>
      </c>
      <c r="T52" s="6">
        <v>0</v>
      </c>
      <c r="U52" s="6">
        <v>0</v>
      </c>
      <c r="V52" s="6">
        <v>0</v>
      </c>
      <c r="W52" s="17">
        <v>0</v>
      </c>
      <c r="X52" s="17">
        <v>1.69</v>
      </c>
    </row>
    <row r="53" spans="1:24" s="15" customFormat="1" ht="9.5">
      <c r="A53" s="15" t="s">
        <v>41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17">
        <v>0</v>
      </c>
      <c r="X53" s="17">
        <v>0</v>
      </c>
    </row>
    <row r="54" spans="1:24" s="15" customFormat="1" ht="9.5">
      <c r="A54" s="15" t="s">
        <v>42</v>
      </c>
      <c r="E54" s="6">
        <v>0</v>
      </c>
      <c r="F54" s="6">
        <v>0</v>
      </c>
      <c r="G54" s="6">
        <v>0.6</v>
      </c>
      <c r="H54" s="6">
        <v>0.8</v>
      </c>
      <c r="I54" s="6">
        <v>0</v>
      </c>
      <c r="J54" s="6">
        <v>0</v>
      </c>
      <c r="K54" s="6">
        <v>0</v>
      </c>
      <c r="L54" s="6">
        <v>1.1100000000000001</v>
      </c>
      <c r="M54" s="6">
        <v>103.24</v>
      </c>
      <c r="N54" s="6">
        <v>0</v>
      </c>
      <c r="O54" s="6">
        <v>5.72</v>
      </c>
      <c r="P54" s="6">
        <v>118.17</v>
      </c>
      <c r="Q54" s="6">
        <v>0</v>
      </c>
      <c r="R54" s="6">
        <v>0</v>
      </c>
      <c r="S54" s="6">
        <v>0</v>
      </c>
      <c r="T54" s="6">
        <v>0</v>
      </c>
      <c r="U54" s="6">
        <v>1.68</v>
      </c>
      <c r="V54" s="6">
        <v>0.3</v>
      </c>
      <c r="W54" s="17">
        <v>0</v>
      </c>
      <c r="X54" s="17">
        <v>0</v>
      </c>
    </row>
    <row r="55" spans="1:24" s="15" customFormat="1" ht="9.5">
      <c r="A55" s="15" t="s">
        <v>43</v>
      </c>
      <c r="E55" s="6">
        <v>0</v>
      </c>
      <c r="F55" s="6">
        <v>12.24</v>
      </c>
      <c r="G55" s="6">
        <v>15.49</v>
      </c>
      <c r="H55" s="6">
        <v>7.6</v>
      </c>
      <c r="I55" s="6">
        <v>9.1</v>
      </c>
      <c r="J55" s="6">
        <v>19.149999999999999</v>
      </c>
      <c r="K55" s="6">
        <v>0</v>
      </c>
      <c r="L55" s="6">
        <v>21.14</v>
      </c>
      <c r="M55" s="6">
        <v>66.2</v>
      </c>
      <c r="N55" s="6">
        <v>0</v>
      </c>
      <c r="O55" s="6">
        <v>36.64</v>
      </c>
      <c r="P55" s="6">
        <v>26.93</v>
      </c>
      <c r="Q55" s="6">
        <v>10.33</v>
      </c>
      <c r="R55" s="6">
        <v>8.33</v>
      </c>
      <c r="S55" s="6">
        <v>3.46</v>
      </c>
      <c r="T55" s="6">
        <v>1.55</v>
      </c>
      <c r="U55" s="6">
        <v>10.14</v>
      </c>
      <c r="V55" s="6">
        <v>4.54</v>
      </c>
      <c r="W55" s="17">
        <v>16.18</v>
      </c>
      <c r="X55" s="17">
        <v>7.73</v>
      </c>
    </row>
    <row r="56" spans="1:24" s="15" customFormat="1" ht="12" customHeight="1">
      <c r="A56" s="15" t="s">
        <v>44</v>
      </c>
      <c r="E56" s="6">
        <v>0</v>
      </c>
      <c r="F56" s="6">
        <v>0</v>
      </c>
      <c r="G56" s="6">
        <v>20.76</v>
      </c>
      <c r="H56" s="6">
        <v>64.3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17">
        <v>0</v>
      </c>
      <c r="X56" s="17">
        <v>0</v>
      </c>
    </row>
    <row r="57" spans="1:24" s="21" customFormat="1" ht="12" customHeight="1">
      <c r="A57" s="21" t="s">
        <v>45</v>
      </c>
      <c r="E57" s="22">
        <v>629.16</v>
      </c>
      <c r="F57" s="22">
        <v>1052.173</v>
      </c>
      <c r="G57" s="22">
        <v>693.16340416875164</v>
      </c>
      <c r="H57" s="22">
        <v>1018.7</v>
      </c>
      <c r="I57" s="22">
        <v>490.3</v>
      </c>
      <c r="J57" s="22">
        <v>1333.3</v>
      </c>
      <c r="K57" s="22">
        <v>163.9</v>
      </c>
      <c r="L57" s="22">
        <f>SUM(L14:L56)</f>
        <v>416.34999999999997</v>
      </c>
      <c r="M57" s="22">
        <f>SUM(M14:M55)</f>
        <v>444.18</v>
      </c>
      <c r="N57" s="22">
        <f>SUM(N14:N55)</f>
        <v>669.78</v>
      </c>
      <c r="O57" s="22">
        <f>SUM(O14:O55)</f>
        <v>479.62</v>
      </c>
      <c r="P57" s="22">
        <f>SUM(P14:P56)</f>
        <v>541.57999999999993</v>
      </c>
      <c r="Q57" s="22">
        <f>SUM(Q14:Q56)</f>
        <v>80.02</v>
      </c>
      <c r="R57" s="22">
        <v>65.17</v>
      </c>
      <c r="S57" s="22">
        <v>206.28</v>
      </c>
      <c r="T57" s="22">
        <v>65.909999999999982</v>
      </c>
      <c r="U57" s="22">
        <v>128.77000000000001</v>
      </c>
      <c r="V57" s="22">
        <v>107.07</v>
      </c>
      <c r="W57" s="23">
        <f>SUM(W14:W56)</f>
        <v>157.33000000000001</v>
      </c>
      <c r="X57" s="23">
        <f>SUM(X14:X56)</f>
        <v>195.37999999999997</v>
      </c>
    </row>
    <row r="58" spans="1:24" s="15" customFormat="1" ht="12" customHeight="1">
      <c r="A58" s="24" t="s">
        <v>46</v>
      </c>
      <c r="B58" s="24"/>
      <c r="C58" s="24"/>
      <c r="D58" s="24"/>
      <c r="E58" s="25">
        <f t="shared" ref="E58:R58" si="0">E25+E27+E35+E54+E55</f>
        <v>5.38</v>
      </c>
      <c r="F58" s="25">
        <f t="shared" si="0"/>
        <v>19.04</v>
      </c>
      <c r="G58" s="25">
        <f t="shared" si="0"/>
        <v>19.09</v>
      </c>
      <c r="H58" s="25">
        <f t="shared" si="0"/>
        <v>21.799999999999997</v>
      </c>
      <c r="I58" s="25">
        <f t="shared" si="0"/>
        <v>30.200000000000003</v>
      </c>
      <c r="J58" s="25">
        <f t="shared" si="0"/>
        <v>59.05</v>
      </c>
      <c r="K58" s="25">
        <f t="shared" si="0"/>
        <v>0</v>
      </c>
      <c r="L58" s="25">
        <f t="shared" si="0"/>
        <v>68.92</v>
      </c>
      <c r="M58" s="25">
        <f t="shared" si="0"/>
        <v>187.57999999999998</v>
      </c>
      <c r="N58" s="25">
        <f t="shared" si="0"/>
        <v>8.73</v>
      </c>
      <c r="O58" s="25">
        <f t="shared" si="0"/>
        <v>42.36</v>
      </c>
      <c r="P58" s="25">
        <f t="shared" si="0"/>
        <v>145.1</v>
      </c>
      <c r="Q58" s="25">
        <f t="shared" si="0"/>
        <v>13.48</v>
      </c>
      <c r="R58" s="25">
        <f t="shared" si="0"/>
        <v>14.04</v>
      </c>
      <c r="S58" s="25">
        <v>3.46</v>
      </c>
      <c r="T58" s="25">
        <v>4.55</v>
      </c>
      <c r="U58" s="25">
        <v>28.28</v>
      </c>
      <c r="V58" s="25">
        <v>8.77</v>
      </c>
      <c r="W58" s="26">
        <f>+W25+W27+W35+W54+W55</f>
        <v>18.22</v>
      </c>
      <c r="X58" s="26">
        <f>+X25+X27+X35+X54+X55</f>
        <v>17.68</v>
      </c>
    </row>
    <row r="59" spans="1:24" s="15" customFormat="1" ht="9.5">
      <c r="A59" s="27" t="s">
        <v>47</v>
      </c>
      <c r="B59" s="27"/>
      <c r="C59" s="27"/>
      <c r="D59" s="27"/>
      <c r="E59" s="28">
        <f t="shared" ref="E59:R59" si="1">E15+E24+E33+E34+E43+E46+E49</f>
        <v>181.55</v>
      </c>
      <c r="F59" s="28">
        <f t="shared" si="1"/>
        <v>211.13</v>
      </c>
      <c r="G59" s="28">
        <f t="shared" si="1"/>
        <v>361.53052535867016</v>
      </c>
      <c r="H59" s="28">
        <f t="shared" si="1"/>
        <v>677.9</v>
      </c>
      <c r="I59" s="28">
        <f t="shared" si="1"/>
        <v>358.20000000000005</v>
      </c>
      <c r="J59" s="28">
        <f t="shared" si="1"/>
        <v>694.55</v>
      </c>
      <c r="K59" s="28">
        <f t="shared" si="1"/>
        <v>92</v>
      </c>
      <c r="L59" s="28">
        <f t="shared" si="1"/>
        <v>221.45999999999998</v>
      </c>
      <c r="M59" s="28">
        <f t="shared" si="1"/>
        <v>47.900000000000006</v>
      </c>
      <c r="N59" s="28">
        <f t="shared" si="1"/>
        <v>62.77</v>
      </c>
      <c r="O59" s="28">
        <f t="shared" si="1"/>
        <v>87.18</v>
      </c>
      <c r="P59" s="28">
        <f t="shared" si="1"/>
        <v>165.83</v>
      </c>
      <c r="Q59" s="28">
        <f t="shared" si="1"/>
        <v>46.629999999999995</v>
      </c>
      <c r="R59" s="28">
        <f t="shared" si="1"/>
        <v>26.68</v>
      </c>
      <c r="S59" s="28">
        <v>65.039999999999992</v>
      </c>
      <c r="T59" s="28">
        <v>30.869999999999997</v>
      </c>
      <c r="U59" s="28">
        <v>31.92</v>
      </c>
      <c r="V59" s="28">
        <v>53.92</v>
      </c>
      <c r="W59" s="29">
        <f>W15+W24+W33+W34+W43+W46+W49</f>
        <v>52.52</v>
      </c>
      <c r="X59" s="29">
        <f>X15+X24+X33+X34+X43+X46+X49</f>
        <v>105.6</v>
      </c>
    </row>
    <row r="60" spans="1:24" s="15" customFormat="1" ht="9.5">
      <c r="A60" s="24" t="s">
        <v>48</v>
      </c>
      <c r="B60" s="24"/>
      <c r="C60" s="24"/>
      <c r="D60" s="24"/>
      <c r="E60" s="28">
        <f t="shared" ref="E60:R60" si="2">E14+E22+E30+E44+E51</f>
        <v>27.06</v>
      </c>
      <c r="F60" s="28">
        <f t="shared" si="2"/>
        <v>228.22300000000001</v>
      </c>
      <c r="G60" s="28">
        <f t="shared" si="2"/>
        <v>59.077616484046402</v>
      </c>
      <c r="H60" s="28">
        <f t="shared" si="2"/>
        <v>26.7</v>
      </c>
      <c r="I60" s="28">
        <f t="shared" si="2"/>
        <v>31.7</v>
      </c>
      <c r="J60" s="28">
        <f t="shared" si="2"/>
        <v>126.3</v>
      </c>
      <c r="K60" s="28">
        <f t="shared" si="2"/>
        <v>30.4</v>
      </c>
      <c r="L60" s="28">
        <f t="shared" si="2"/>
        <v>0</v>
      </c>
      <c r="M60" s="28">
        <f t="shared" si="2"/>
        <v>107.1</v>
      </c>
      <c r="N60" s="28">
        <f t="shared" si="2"/>
        <v>0</v>
      </c>
      <c r="O60" s="28">
        <f t="shared" si="2"/>
        <v>0</v>
      </c>
      <c r="P60" s="28">
        <f t="shared" si="2"/>
        <v>65.5</v>
      </c>
      <c r="Q60" s="28">
        <f t="shared" si="2"/>
        <v>8.18</v>
      </c>
      <c r="R60" s="28">
        <f t="shared" si="2"/>
        <v>0</v>
      </c>
      <c r="S60" s="28">
        <v>1</v>
      </c>
      <c r="T60" s="28">
        <v>8.3000000000000007</v>
      </c>
      <c r="U60" s="28">
        <v>0</v>
      </c>
      <c r="V60" s="28">
        <v>11.57</v>
      </c>
      <c r="W60" s="29">
        <f>W14+W22+W30+W44+W51</f>
        <v>0</v>
      </c>
      <c r="X60" s="29">
        <f>X14+X22+X30+X44+X51</f>
        <v>0</v>
      </c>
    </row>
    <row r="61" spans="1:24" s="15" customFormat="1" ht="9.5">
      <c r="A61" s="24" t="s">
        <v>49</v>
      </c>
      <c r="B61" s="24"/>
      <c r="C61" s="24"/>
      <c r="D61" s="24"/>
      <c r="E61" s="28">
        <f t="shared" ref="E61:R61" si="3">E23+E37+E45+E52</f>
        <v>18</v>
      </c>
      <c r="F61" s="28">
        <f t="shared" si="3"/>
        <v>3.6</v>
      </c>
      <c r="G61" s="28">
        <f t="shared" si="3"/>
        <v>0</v>
      </c>
      <c r="H61" s="28">
        <f t="shared" si="3"/>
        <v>0</v>
      </c>
      <c r="I61" s="28">
        <f t="shared" si="3"/>
        <v>0</v>
      </c>
      <c r="J61" s="28">
        <f t="shared" si="3"/>
        <v>0</v>
      </c>
      <c r="K61" s="28">
        <f t="shared" si="3"/>
        <v>0</v>
      </c>
      <c r="L61" s="28">
        <f t="shared" si="3"/>
        <v>0</v>
      </c>
      <c r="M61" s="28">
        <f t="shared" si="3"/>
        <v>0</v>
      </c>
      <c r="N61" s="28">
        <f t="shared" si="3"/>
        <v>0</v>
      </c>
      <c r="O61" s="28">
        <f t="shared" si="3"/>
        <v>0</v>
      </c>
      <c r="P61" s="28">
        <f t="shared" si="3"/>
        <v>0</v>
      </c>
      <c r="Q61" s="28">
        <f t="shared" si="3"/>
        <v>0</v>
      </c>
      <c r="R61" s="28">
        <f t="shared" si="3"/>
        <v>2.17</v>
      </c>
      <c r="S61" s="28">
        <v>6.45</v>
      </c>
      <c r="T61" s="28">
        <v>0</v>
      </c>
      <c r="U61" s="28">
        <v>20</v>
      </c>
      <c r="V61" s="28">
        <v>0</v>
      </c>
      <c r="W61" s="29">
        <f>W23+W37+W45+W52</f>
        <v>0</v>
      </c>
      <c r="X61" s="29">
        <f>X23+X37+X45+X52</f>
        <v>1.69</v>
      </c>
    </row>
    <row r="62" spans="1:24" s="15" customFormat="1" ht="9.5">
      <c r="A62" s="24" t="s">
        <v>50</v>
      </c>
      <c r="B62" s="24"/>
      <c r="C62" s="24"/>
      <c r="D62" s="24"/>
      <c r="E62" s="28">
        <f t="shared" ref="E62:R62" si="4">E32+E38+E42+E47+E48+E53</f>
        <v>47.76</v>
      </c>
      <c r="F62" s="28">
        <f t="shared" si="4"/>
        <v>58</v>
      </c>
      <c r="G62" s="28">
        <f t="shared" si="4"/>
        <v>28.9642983779265</v>
      </c>
      <c r="H62" s="28">
        <f t="shared" si="4"/>
        <v>0</v>
      </c>
      <c r="I62" s="28">
        <f t="shared" si="4"/>
        <v>7.3</v>
      </c>
      <c r="J62" s="28">
        <f t="shared" si="4"/>
        <v>34</v>
      </c>
      <c r="K62" s="28">
        <f t="shared" si="4"/>
        <v>0</v>
      </c>
      <c r="L62" s="28">
        <f t="shared" si="4"/>
        <v>30.45</v>
      </c>
      <c r="M62" s="28">
        <f t="shared" si="4"/>
        <v>0</v>
      </c>
      <c r="N62" s="28">
        <f t="shared" si="4"/>
        <v>444</v>
      </c>
      <c r="O62" s="28">
        <f t="shared" si="4"/>
        <v>132.21</v>
      </c>
      <c r="P62" s="28">
        <f t="shared" si="4"/>
        <v>91.82</v>
      </c>
      <c r="Q62" s="28">
        <f t="shared" si="4"/>
        <v>0</v>
      </c>
      <c r="R62" s="28">
        <f t="shared" si="4"/>
        <v>3.6799999999999997</v>
      </c>
      <c r="S62" s="28">
        <v>3.55</v>
      </c>
      <c r="T62" s="28">
        <v>7.9</v>
      </c>
      <c r="U62" s="28">
        <v>19.100000000000001</v>
      </c>
      <c r="V62" s="28">
        <v>1.17</v>
      </c>
      <c r="W62" s="29">
        <f>W32+W38+W42+W47+W48+W53</f>
        <v>7.74</v>
      </c>
      <c r="X62" s="29">
        <f>X32+X38+X42+X47+X48+X53</f>
        <v>23.74</v>
      </c>
    </row>
    <row r="63" spans="1:24" s="15" customFormat="1" ht="9.5">
      <c r="A63" s="27" t="s">
        <v>51</v>
      </c>
      <c r="B63" s="27"/>
      <c r="C63" s="27"/>
      <c r="D63" s="27"/>
      <c r="E63" s="25">
        <f t="shared" ref="E63:R63" si="5">E21+E28+E39+E50</f>
        <v>48.67</v>
      </c>
      <c r="F63" s="25">
        <f t="shared" si="5"/>
        <v>32.44</v>
      </c>
      <c r="G63" s="25">
        <f t="shared" si="5"/>
        <v>57.410109881383633</v>
      </c>
      <c r="H63" s="25">
        <f t="shared" si="5"/>
        <v>104.6</v>
      </c>
      <c r="I63" s="25">
        <f t="shared" si="5"/>
        <v>61.3</v>
      </c>
      <c r="J63" s="25">
        <f t="shared" si="5"/>
        <v>314.59999999999997</v>
      </c>
      <c r="K63" s="25">
        <f t="shared" si="5"/>
        <v>0</v>
      </c>
      <c r="L63" s="25">
        <f t="shared" si="5"/>
        <v>95.52000000000001</v>
      </c>
      <c r="M63" s="25">
        <f t="shared" si="5"/>
        <v>17.2</v>
      </c>
      <c r="N63" s="25">
        <f t="shared" si="5"/>
        <v>147.28</v>
      </c>
      <c r="O63" s="25">
        <f t="shared" si="5"/>
        <v>187.86999999999998</v>
      </c>
      <c r="P63" s="25">
        <f t="shared" si="5"/>
        <v>45.510000000000005</v>
      </c>
      <c r="Q63" s="25">
        <f t="shared" si="5"/>
        <v>8.0300000000000011</v>
      </c>
      <c r="R63" s="25">
        <f t="shared" si="5"/>
        <v>11.28</v>
      </c>
      <c r="S63" s="25">
        <v>96.28</v>
      </c>
      <c r="T63" s="25">
        <v>6.69</v>
      </c>
      <c r="U63" s="25">
        <v>2.41</v>
      </c>
      <c r="V63" s="25">
        <v>12.11</v>
      </c>
      <c r="W63" s="26">
        <f>W21+W28+W39+W50+W36</f>
        <v>5.1100000000000003</v>
      </c>
      <c r="X63" s="26">
        <f>X21+X28+X39+X50+X36</f>
        <v>2.5</v>
      </c>
    </row>
    <row r="64" spans="1:24" s="15" customFormat="1" ht="9.5">
      <c r="A64" s="24" t="s">
        <v>52</v>
      </c>
      <c r="B64" s="24"/>
      <c r="C64" s="24"/>
      <c r="D64" s="24"/>
      <c r="E64" s="28">
        <f t="shared" ref="E64:R64" si="6">E17+E18+E29+E40+E41+E20</f>
        <v>223.75</v>
      </c>
      <c r="F64" s="28">
        <f t="shared" si="6"/>
        <v>488.14</v>
      </c>
      <c r="G64" s="28">
        <f t="shared" si="6"/>
        <v>143.0886381181881</v>
      </c>
      <c r="H64" s="28">
        <f t="shared" si="6"/>
        <v>121.89999999999999</v>
      </c>
      <c r="I64" s="28">
        <f t="shared" si="6"/>
        <v>0.60000000000000009</v>
      </c>
      <c r="J64" s="28">
        <f t="shared" si="6"/>
        <v>11.3</v>
      </c>
      <c r="K64" s="28">
        <f t="shared" si="6"/>
        <v>16.599999999999998</v>
      </c>
      <c r="L64" s="28">
        <f t="shared" si="6"/>
        <v>0</v>
      </c>
      <c r="M64" s="28">
        <f t="shared" si="6"/>
        <v>31.4</v>
      </c>
      <c r="N64" s="28">
        <f t="shared" si="6"/>
        <v>7</v>
      </c>
      <c r="O64" s="28">
        <f t="shared" si="6"/>
        <v>30</v>
      </c>
      <c r="P64" s="28">
        <f t="shared" si="6"/>
        <v>27.82</v>
      </c>
      <c r="Q64" s="28">
        <f t="shared" si="6"/>
        <v>2.5</v>
      </c>
      <c r="R64" s="28">
        <f t="shared" si="6"/>
        <v>7.32</v>
      </c>
      <c r="S64" s="28">
        <v>21.9</v>
      </c>
      <c r="T64" s="28">
        <v>0</v>
      </c>
      <c r="U64" s="28">
        <v>5.72</v>
      </c>
      <c r="V64" s="28">
        <v>0.5</v>
      </c>
      <c r="W64" s="29">
        <f>W18+W17+W29+W40+W41+W20</f>
        <v>0</v>
      </c>
      <c r="X64" s="29">
        <f>X18+X17+X29+X40+X41+X20</f>
        <v>0</v>
      </c>
    </row>
    <row r="65" spans="1:24" s="15" customFormat="1" ht="9.5">
      <c r="A65" s="30" t="s">
        <v>53</v>
      </c>
      <c r="B65" s="30"/>
      <c r="C65" s="30"/>
      <c r="D65" s="24"/>
      <c r="E65" s="28">
        <f t="shared" ref="E65:R65" si="7">E16+E19+E26+E31</f>
        <v>76.989999999999995</v>
      </c>
      <c r="F65" s="28">
        <f t="shared" si="7"/>
        <v>11.6</v>
      </c>
      <c r="G65" s="28">
        <f t="shared" si="7"/>
        <v>3.2422159485367503</v>
      </c>
      <c r="H65" s="28">
        <f t="shared" si="7"/>
        <v>1.5</v>
      </c>
      <c r="I65" s="28">
        <f t="shared" si="7"/>
        <v>1</v>
      </c>
      <c r="J65" s="28">
        <f t="shared" si="7"/>
        <v>93.5</v>
      </c>
      <c r="K65" s="28">
        <f t="shared" si="7"/>
        <v>24.9</v>
      </c>
      <c r="L65" s="28">
        <f t="shared" si="7"/>
        <v>0</v>
      </c>
      <c r="M65" s="28">
        <f t="shared" si="7"/>
        <v>53</v>
      </c>
      <c r="N65" s="28">
        <f t="shared" si="7"/>
        <v>0</v>
      </c>
      <c r="O65" s="28">
        <f t="shared" si="7"/>
        <v>0</v>
      </c>
      <c r="P65" s="28">
        <f t="shared" si="7"/>
        <v>0</v>
      </c>
      <c r="Q65" s="28">
        <f t="shared" si="7"/>
        <v>1.2</v>
      </c>
      <c r="R65" s="28">
        <f t="shared" si="7"/>
        <v>0</v>
      </c>
      <c r="S65" s="28">
        <v>8.6</v>
      </c>
      <c r="T65" s="28">
        <v>7.6</v>
      </c>
      <c r="U65" s="28">
        <v>21.339999999999996</v>
      </c>
      <c r="V65" s="28">
        <v>18.13</v>
      </c>
      <c r="W65" s="29">
        <f>W16+W19+W26+W31</f>
        <v>73.739999999999995</v>
      </c>
      <c r="X65" s="29">
        <f>X16+X19+X26+X31</f>
        <v>44.17</v>
      </c>
    </row>
    <row r="66" spans="1:24" s="31" customFormat="1" ht="12" customHeight="1">
      <c r="A66" s="31" t="s">
        <v>54</v>
      </c>
      <c r="E66" s="32">
        <v>54.05</v>
      </c>
      <c r="F66" s="32">
        <v>52.98</v>
      </c>
      <c r="G66" s="32">
        <v>77.650109881383628</v>
      </c>
      <c r="H66" s="32">
        <v>85.9</v>
      </c>
      <c r="I66" s="32">
        <v>89.1</v>
      </c>
      <c r="J66" s="32">
        <v>343.45</v>
      </c>
      <c r="K66" s="32">
        <v>0.9</v>
      </c>
      <c r="L66" s="32">
        <f>(L16+L19+L21+L25+L27+L28+L31+L35+L39+L54+L55)</f>
        <v>147.97999999999999</v>
      </c>
      <c r="M66" s="32">
        <f>(M16+M19+M21+M25+M27+M28+M31+M35+M39+M54+M55)</f>
        <v>204.77999999999997</v>
      </c>
      <c r="N66" s="32">
        <v>279.27999999999997</v>
      </c>
      <c r="O66" s="32">
        <v>230.23</v>
      </c>
      <c r="P66" s="32">
        <v>173.51</v>
      </c>
      <c r="Q66" s="32">
        <v>22.71</v>
      </c>
      <c r="R66" s="32">
        <v>21.71</v>
      </c>
      <c r="S66" s="32">
        <v>102.74000000000001</v>
      </c>
      <c r="T66" s="32">
        <v>10.740000000000002</v>
      </c>
      <c r="U66" s="32">
        <v>52.029999999999994</v>
      </c>
      <c r="V66" s="32">
        <v>39.909999999999997</v>
      </c>
      <c r="W66" s="33">
        <v>97.07</v>
      </c>
      <c r="X66" s="33">
        <v>64.349999999999994</v>
      </c>
    </row>
    <row r="67" spans="1:24" s="31" customFormat="1" ht="9.5">
      <c r="A67" s="31" t="s">
        <v>55</v>
      </c>
      <c r="E67" s="6">
        <v>306.72000000000003</v>
      </c>
      <c r="F67" s="6">
        <v>270.13</v>
      </c>
      <c r="G67" s="6">
        <v>445.01907314226355</v>
      </c>
      <c r="H67" s="6">
        <v>748.2</v>
      </c>
      <c r="I67" s="6">
        <v>358.4</v>
      </c>
      <c r="J67" s="6">
        <v>701.15</v>
      </c>
      <c r="K67" s="6">
        <v>92.9</v>
      </c>
      <c r="L67" s="6">
        <f>L15+L24+L33+L34+L43+L46+L49</f>
        <v>221.45999999999998</v>
      </c>
      <c r="M67" s="6">
        <f>M15+M24+M33+M34+M43+M46+M49</f>
        <v>47.900000000000006</v>
      </c>
      <c r="N67" s="6">
        <v>62.77</v>
      </c>
      <c r="O67" s="6">
        <v>87.18</v>
      </c>
      <c r="P67" s="6">
        <v>165.83</v>
      </c>
      <c r="Q67" s="6">
        <v>46.629999999999995</v>
      </c>
      <c r="R67" s="6">
        <v>26.68</v>
      </c>
      <c r="S67" s="6">
        <v>65.039999999999992</v>
      </c>
      <c r="T67" s="6">
        <v>30.869999999999997</v>
      </c>
      <c r="U67" s="6">
        <v>31.92</v>
      </c>
      <c r="V67" s="6">
        <v>53.92</v>
      </c>
      <c r="W67" s="17">
        <v>52.52</v>
      </c>
      <c r="X67" s="17">
        <v>105.6</v>
      </c>
    </row>
    <row r="68" spans="1:24" s="31" customFormat="1" ht="9.5">
      <c r="A68" s="31" t="s">
        <v>56</v>
      </c>
      <c r="E68" s="32">
        <v>146.34</v>
      </c>
      <c r="F68" s="32">
        <v>488.24</v>
      </c>
      <c r="G68" s="32">
        <v>110.42438871252125</v>
      </c>
      <c r="H68" s="32">
        <v>157.9</v>
      </c>
      <c r="I68" s="32">
        <v>11.1</v>
      </c>
      <c r="J68" s="32">
        <v>68.900000000000318</v>
      </c>
      <c r="K68" s="32">
        <v>14.8</v>
      </c>
      <c r="L68" s="32">
        <f>L17+L18+L29+L32+L38+L40+L41+L42+L47+L48+L50+L53+L20</f>
        <v>46.91</v>
      </c>
      <c r="M68" s="32">
        <f>M17+M18+M29+M32+M38+M40+M41+M42+M47+M48+M50+M53+M20</f>
        <v>31.4</v>
      </c>
      <c r="N68" s="32">
        <v>453.33</v>
      </c>
      <c r="O68" s="32">
        <v>162.21</v>
      </c>
      <c r="P68" s="32">
        <v>136.74</v>
      </c>
      <c r="Q68" s="32">
        <v>2.5</v>
      </c>
      <c r="R68" s="32">
        <v>14.61</v>
      </c>
      <c r="S68" s="32">
        <v>25.45</v>
      </c>
      <c r="T68" s="32">
        <v>10.4</v>
      </c>
      <c r="U68" s="32">
        <v>24.82</v>
      </c>
      <c r="V68" s="32">
        <v>1.67</v>
      </c>
      <c r="W68" s="33">
        <v>7.74</v>
      </c>
      <c r="X68" s="33">
        <v>23.74</v>
      </c>
    </row>
    <row r="69" spans="1:24" s="31" customFormat="1" ht="9.5">
      <c r="A69" s="31" t="s">
        <v>57</v>
      </c>
      <c r="E69" s="6">
        <v>122.05</v>
      </c>
      <c r="F69" s="6">
        <v>240.82300000000001</v>
      </c>
      <c r="G69" s="6">
        <v>60.069832432583155</v>
      </c>
      <c r="H69" s="6">
        <v>26.7</v>
      </c>
      <c r="I69" s="6">
        <v>31.7</v>
      </c>
      <c r="J69" s="6">
        <v>219.8</v>
      </c>
      <c r="K69" s="6">
        <v>55.3</v>
      </c>
      <c r="L69" s="6">
        <f>SUM(L60:L61)</f>
        <v>0</v>
      </c>
      <c r="M69" s="6">
        <f>SUM(M60:M61)</f>
        <v>107.1</v>
      </c>
      <c r="N69" s="6">
        <f>SUM(N60:N61)</f>
        <v>0</v>
      </c>
      <c r="O69" s="6">
        <v>0</v>
      </c>
      <c r="P69" s="6">
        <v>65.5</v>
      </c>
      <c r="Q69" s="6">
        <v>8.18</v>
      </c>
      <c r="R69" s="6">
        <v>2.17</v>
      </c>
      <c r="S69" s="6">
        <v>13.05</v>
      </c>
      <c r="T69" s="6">
        <v>13.9</v>
      </c>
      <c r="U69" s="6">
        <v>20</v>
      </c>
      <c r="V69" s="6">
        <v>11.57</v>
      </c>
      <c r="W69" s="17">
        <v>0</v>
      </c>
      <c r="X69" s="17">
        <v>1.69</v>
      </c>
    </row>
    <row r="70" spans="1:24" ht="2.25" customHeight="1">
      <c r="A70" s="34"/>
      <c r="B70" s="34"/>
      <c r="C70" s="34"/>
      <c r="D70" s="34"/>
      <c r="E70" s="35"/>
      <c r="F70" s="36"/>
      <c r="G70" s="36"/>
      <c r="H70" s="36"/>
      <c r="I70" s="36"/>
      <c r="J70" s="36"/>
      <c r="K70" s="34"/>
      <c r="L70" s="35"/>
      <c r="M70" s="35"/>
      <c r="N70" s="35"/>
      <c r="O70" s="34"/>
      <c r="P70" s="34"/>
      <c r="Q70" s="34"/>
      <c r="R70" s="34"/>
      <c r="S70" s="34"/>
      <c r="T70" s="34"/>
      <c r="U70" s="34"/>
      <c r="V70" s="34"/>
      <c r="W70" s="23">
        <f>SUM(W27:W69)</f>
        <v>539.18000000000006</v>
      </c>
      <c r="X70" s="23"/>
    </row>
    <row r="71" spans="1:24" ht="2.25" customHeight="1">
      <c r="E71" s="37"/>
      <c r="F71" s="4"/>
      <c r="G71" s="4"/>
      <c r="H71" s="4"/>
      <c r="I71" s="4"/>
      <c r="J71" s="4"/>
      <c r="L71" s="37"/>
      <c r="M71" s="37"/>
      <c r="N71" s="38"/>
      <c r="W71" s="1"/>
      <c r="X71" s="1"/>
    </row>
    <row r="72" spans="1:24" s="39" customFormat="1">
      <c r="A72" s="39" t="s">
        <v>58</v>
      </c>
      <c r="B72" s="40" t="s">
        <v>66</v>
      </c>
      <c r="E72" s="38"/>
      <c r="L72" s="38"/>
      <c r="M72" s="38"/>
      <c r="N72" s="2"/>
      <c r="X72" s="41"/>
    </row>
    <row r="73" spans="1:24" s="39" customFormat="1" ht="8">
      <c r="A73" s="38" t="str">
        <f>"(1)"</f>
        <v>(1)</v>
      </c>
      <c r="B73" s="38" t="s">
        <v>59</v>
      </c>
      <c r="E73" s="38"/>
      <c r="L73" s="38"/>
      <c r="M73" s="38"/>
      <c r="N73" s="38"/>
      <c r="W73" s="41"/>
      <c r="X73" s="41"/>
    </row>
    <row r="74" spans="1:24" s="39" customFormat="1" ht="12.75" customHeight="1">
      <c r="A74" s="39" t="s">
        <v>60</v>
      </c>
      <c r="B74" s="38"/>
      <c r="D74" s="38"/>
      <c r="F74" s="38"/>
      <c r="L74" s="38"/>
      <c r="M74" s="38"/>
      <c r="N74" s="38"/>
      <c r="V74" s="1"/>
      <c r="W74" s="41"/>
      <c r="X74" s="41"/>
    </row>
    <row r="75" spans="1:24" ht="12" customHeight="1">
      <c r="A75" s="39" t="s">
        <v>61</v>
      </c>
      <c r="B75" s="38"/>
      <c r="C75" s="39"/>
      <c r="D75" s="38"/>
      <c r="E75" s="39"/>
      <c r="F75" s="38"/>
    </row>
    <row r="76" spans="1:24" ht="12" customHeight="1">
      <c r="A76" s="39" t="s">
        <v>62</v>
      </c>
      <c r="B76" s="38"/>
      <c r="C76" s="39"/>
      <c r="D76" s="38"/>
      <c r="E76" s="39"/>
      <c r="F76" s="38"/>
    </row>
    <row r="79" spans="1:24" ht="12" customHeight="1">
      <c r="G79" s="42"/>
    </row>
  </sheetData>
  <pageMargins left="0.75" right="0.75" top="1" bottom="1" header="0" footer="0"/>
  <pageSetup paperSize="9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opLeftCell="A25" zoomScale="115" zoomScaleNormal="115" workbookViewId="0">
      <pane xSplit="1" topLeftCell="B1" activePane="topRight" state="frozen"/>
      <selection activeCell="E63" sqref="E63"/>
      <selection pane="topRight" activeCell="A47" sqref="A47:XFD47"/>
    </sheetView>
  </sheetViews>
  <sheetFormatPr defaultColWidth="8.54296875" defaultRowHeight="12" customHeight="1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/>
    <row r="2" spans="1:12" ht="19.5" customHeight="1">
      <c r="A2" s="61" t="s">
        <v>69</v>
      </c>
      <c r="C2" s="48"/>
      <c r="D2" s="48"/>
      <c r="G2" s="68"/>
      <c r="H2" s="69"/>
      <c r="L2" s="50"/>
    </row>
    <row r="3" spans="1:12" s="45" customFormat="1" ht="15" customHeight="1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>
      <c r="A4" s="51"/>
      <c r="B4" s="51"/>
      <c r="C4" s="70">
        <v>1998</v>
      </c>
      <c r="D4" s="71">
        <v>1999</v>
      </c>
      <c r="E4" s="71">
        <v>2000</v>
      </c>
      <c r="F4" s="71">
        <v>2001</v>
      </c>
      <c r="G4" s="71">
        <v>2002</v>
      </c>
      <c r="H4" s="71">
        <v>2003</v>
      </c>
    </row>
    <row r="5" spans="1:12" ht="10.75" customHeight="1">
      <c r="A5" s="48" t="s">
        <v>1</v>
      </c>
      <c r="C5" s="54">
        <v>28.840999999999998</v>
      </c>
      <c r="D5" s="55">
        <v>51.26</v>
      </c>
      <c r="E5" s="48">
        <v>42.28</v>
      </c>
      <c r="F5" s="48">
        <v>30.973100000000002</v>
      </c>
      <c r="G5" s="48">
        <v>19.3</v>
      </c>
      <c r="H5" s="48">
        <v>40.98</v>
      </c>
    </row>
    <row r="6" spans="1:12" ht="10.75" customHeight="1">
      <c r="A6" s="48" t="s">
        <v>2</v>
      </c>
      <c r="C6" s="54">
        <v>26.5</v>
      </c>
      <c r="D6" s="55">
        <v>16.759999999999998</v>
      </c>
      <c r="E6" s="48">
        <v>70.936999999999998</v>
      </c>
      <c r="F6" s="48">
        <v>64.453000000000003</v>
      </c>
      <c r="G6" s="48">
        <v>32.1</v>
      </c>
      <c r="H6" s="48">
        <v>60.908900000000003</v>
      </c>
    </row>
    <row r="7" spans="1:12" ht="10.75" customHeight="1">
      <c r="A7" s="48" t="s">
        <v>3</v>
      </c>
      <c r="C7" s="54">
        <v>12.95</v>
      </c>
      <c r="D7" s="55">
        <v>20.93</v>
      </c>
      <c r="E7" s="48">
        <v>12.44</v>
      </c>
      <c r="F7" s="48">
        <v>13.0625</v>
      </c>
      <c r="G7" s="48">
        <v>24.8</v>
      </c>
      <c r="H7" s="48">
        <v>21.47</v>
      </c>
    </row>
    <row r="8" spans="1:12" ht="10.75" customHeight="1">
      <c r="A8" s="48" t="s">
        <v>4</v>
      </c>
      <c r="C8" s="54">
        <v>3</v>
      </c>
      <c r="D8" s="55">
        <v>4.2</v>
      </c>
      <c r="E8" s="48">
        <v>0</v>
      </c>
      <c r="F8" s="48">
        <v>0</v>
      </c>
      <c r="G8" s="48">
        <v>9.9</v>
      </c>
      <c r="H8" s="48">
        <v>6.75</v>
      </c>
    </row>
    <row r="9" spans="1:12" ht="10.75" customHeight="1">
      <c r="A9" s="48" t="s">
        <v>5</v>
      </c>
      <c r="C9" s="54">
        <v>0</v>
      </c>
      <c r="D9" s="55">
        <v>0</v>
      </c>
      <c r="E9" s="48">
        <v>0</v>
      </c>
      <c r="F9" s="48">
        <v>0</v>
      </c>
      <c r="G9" s="48">
        <v>4.8</v>
      </c>
      <c r="H9" s="48">
        <v>0</v>
      </c>
    </row>
    <row r="10" spans="1:12" ht="10.75" customHeight="1">
      <c r="A10" s="48" t="s">
        <v>6</v>
      </c>
      <c r="C10" s="54">
        <v>8.66</v>
      </c>
      <c r="D10" s="55">
        <v>15.77</v>
      </c>
      <c r="E10" s="48">
        <v>14.0722</v>
      </c>
      <c r="F10" s="48">
        <v>17.555</v>
      </c>
      <c r="G10" s="48">
        <v>13</v>
      </c>
      <c r="H10" s="48">
        <v>34.26</v>
      </c>
    </row>
    <row r="11" spans="1:12" ht="10.75" customHeight="1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>
      <c r="A12" s="48" t="s">
        <v>8</v>
      </c>
      <c r="C12" s="54">
        <v>66.177699999999987</v>
      </c>
      <c r="D12" s="55">
        <v>62.3</v>
      </c>
      <c r="E12" s="48">
        <v>70.790000000000006</v>
      </c>
      <c r="F12" s="48">
        <v>99.69</v>
      </c>
      <c r="G12" s="48">
        <v>84</v>
      </c>
      <c r="H12" s="48">
        <v>114.739</v>
      </c>
    </row>
    <row r="13" spans="1:12" ht="10.75" customHeight="1">
      <c r="A13" s="48" t="s">
        <v>9</v>
      </c>
      <c r="C13" s="54">
        <v>28.5825</v>
      </c>
      <c r="D13" s="55">
        <v>24.060000000000002</v>
      </c>
      <c r="E13" s="48">
        <v>17.920000000000002</v>
      </c>
      <c r="F13" s="48">
        <v>54.470999999999997</v>
      </c>
      <c r="G13" s="48">
        <v>48.3</v>
      </c>
      <c r="H13" s="48">
        <v>6.7750000000000004</v>
      </c>
    </row>
    <row r="14" spans="1:12" ht="10.75" customHeight="1">
      <c r="A14" s="48" t="s">
        <v>10</v>
      </c>
      <c r="C14" s="54">
        <v>0</v>
      </c>
      <c r="D14" s="55">
        <v>5.0999999999999996</v>
      </c>
      <c r="E14" s="48">
        <v>3.2</v>
      </c>
      <c r="F14" s="48">
        <v>3.7108999999999996</v>
      </c>
      <c r="G14" s="48">
        <v>4.5</v>
      </c>
      <c r="H14" s="48">
        <v>1.8</v>
      </c>
    </row>
    <row r="15" spans="1:12" ht="10.75" customHeight="1">
      <c r="A15" s="48" t="s">
        <v>11</v>
      </c>
      <c r="C15" s="54">
        <v>6.38</v>
      </c>
      <c r="D15" s="55">
        <v>3.95</v>
      </c>
      <c r="E15" s="48">
        <v>14.7369</v>
      </c>
      <c r="F15" s="48">
        <v>5.9434000000000005</v>
      </c>
      <c r="G15" s="48">
        <v>10.1</v>
      </c>
      <c r="H15" s="48">
        <v>8.4499999999999993</v>
      </c>
    </row>
    <row r="16" spans="1:12" ht="10.75" customHeight="1">
      <c r="A16" s="48" t="s">
        <v>12</v>
      </c>
      <c r="C16" s="54">
        <v>0</v>
      </c>
      <c r="D16" s="55">
        <v>0</v>
      </c>
      <c r="E16" s="48">
        <v>0.82</v>
      </c>
      <c r="F16" s="48">
        <v>0</v>
      </c>
      <c r="G16" s="48">
        <v>2.1</v>
      </c>
      <c r="H16" s="48">
        <v>0</v>
      </c>
    </row>
    <row r="17" spans="1:8" ht="10.75" customHeight="1">
      <c r="A17" s="48" t="s">
        <v>13</v>
      </c>
      <c r="C17" s="54">
        <v>0</v>
      </c>
      <c r="D17" s="55">
        <v>12.2</v>
      </c>
      <c r="E17" s="48">
        <v>9.06</v>
      </c>
      <c r="F17" s="48">
        <v>7.93</v>
      </c>
      <c r="G17" s="48">
        <v>13.7</v>
      </c>
      <c r="H17" s="48">
        <v>13.51</v>
      </c>
    </row>
    <row r="18" spans="1:8" ht="10.75" customHeight="1">
      <c r="A18" s="48" t="s">
        <v>14</v>
      </c>
      <c r="C18" s="54">
        <v>0</v>
      </c>
      <c r="D18" s="55">
        <v>0</v>
      </c>
      <c r="E18" s="48">
        <v>3</v>
      </c>
      <c r="F18" s="48">
        <v>0</v>
      </c>
      <c r="G18" s="48">
        <v>0</v>
      </c>
      <c r="H18" s="48">
        <v>0</v>
      </c>
    </row>
    <row r="19" spans="1:8" ht="10.75" customHeight="1">
      <c r="A19" s="48" t="s">
        <v>15</v>
      </c>
      <c r="C19" s="54">
        <v>81.900000000000006</v>
      </c>
      <c r="D19" s="55">
        <v>60.35</v>
      </c>
      <c r="E19" s="48">
        <v>58.52</v>
      </c>
      <c r="F19" s="48">
        <v>58.703100000000006</v>
      </c>
      <c r="G19" s="48">
        <v>60.5</v>
      </c>
      <c r="H19" s="48">
        <v>64.596400000000003</v>
      </c>
    </row>
    <row r="20" spans="1:8" ht="10.75" customHeight="1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>
      <c r="A21" s="48" t="s">
        <v>17</v>
      </c>
      <c r="C21" s="54">
        <v>17.785</v>
      </c>
      <c r="D21" s="55">
        <v>19.369999999999997</v>
      </c>
      <c r="E21" s="48">
        <v>26.23</v>
      </c>
      <c r="F21" s="48">
        <v>13.185</v>
      </c>
      <c r="G21" s="48">
        <v>34.5</v>
      </c>
      <c r="H21" s="48">
        <v>29.05</v>
      </c>
    </row>
    <row r="22" spans="1:8" ht="10.75" customHeight="1">
      <c r="A22" s="48" t="s">
        <v>18</v>
      </c>
      <c r="C22" s="54">
        <v>0</v>
      </c>
      <c r="D22" s="55">
        <v>0</v>
      </c>
      <c r="E22" s="48">
        <v>25.28</v>
      </c>
      <c r="F22" s="48">
        <v>0.375</v>
      </c>
      <c r="G22" s="48">
        <v>0</v>
      </c>
      <c r="H22" s="48">
        <v>9.64</v>
      </c>
    </row>
    <row r="23" spans="1:8" ht="10.75" customHeight="1">
      <c r="A23" s="48" t="s">
        <v>19</v>
      </c>
      <c r="C23" s="54">
        <v>0</v>
      </c>
      <c r="D23" s="55">
        <v>0</v>
      </c>
      <c r="E23" s="48">
        <v>0</v>
      </c>
      <c r="F23" s="48">
        <v>0</v>
      </c>
      <c r="G23" s="48">
        <v>5.5</v>
      </c>
      <c r="H23" s="48">
        <v>8.91</v>
      </c>
    </row>
    <row r="24" spans="1:8" ht="10.75" customHeight="1">
      <c r="A24" s="48" t="s">
        <v>20</v>
      </c>
      <c r="C24" s="54">
        <v>4.9000000000000004</v>
      </c>
      <c r="D24" s="55">
        <v>12.86</v>
      </c>
      <c r="E24" s="48">
        <v>9.9700000000000006</v>
      </c>
      <c r="F24" s="48">
        <v>3</v>
      </c>
      <c r="G24" s="48">
        <v>0</v>
      </c>
      <c r="H24" s="48">
        <v>5.3500000000000005</v>
      </c>
    </row>
    <row r="25" spans="1:8" ht="10.75" customHeight="1">
      <c r="A25" s="48" t="s">
        <v>21</v>
      </c>
      <c r="C25" s="54">
        <v>9.5</v>
      </c>
      <c r="D25" s="55">
        <v>0</v>
      </c>
      <c r="E25" s="48">
        <v>10.220000000000001</v>
      </c>
      <c r="F25" s="48">
        <v>1.71</v>
      </c>
      <c r="G25" s="48">
        <v>11.5</v>
      </c>
      <c r="H25" s="48">
        <v>3.85</v>
      </c>
    </row>
    <row r="26" spans="1:8" ht="10.75" customHeight="1">
      <c r="A26" s="48" t="s">
        <v>22</v>
      </c>
      <c r="C26" s="54">
        <v>3.96</v>
      </c>
      <c r="D26" s="55">
        <v>0</v>
      </c>
      <c r="E26" s="48">
        <v>1.6</v>
      </c>
      <c r="F26" s="48">
        <v>4.5199999999999996</v>
      </c>
      <c r="G26" s="48">
        <v>17.399999999999999</v>
      </c>
      <c r="H26" s="48">
        <v>12.84</v>
      </c>
    </row>
    <row r="27" spans="1:8" ht="10.75" customHeight="1">
      <c r="A27" s="48" t="s">
        <v>23</v>
      </c>
      <c r="C27" s="54"/>
      <c r="D27" s="54"/>
      <c r="E27" s="54"/>
      <c r="F27" s="54"/>
      <c r="G27" s="54" t="s">
        <v>24</v>
      </c>
      <c r="H27" s="54"/>
    </row>
    <row r="28" spans="1:8" ht="10.75" customHeight="1">
      <c r="A28" s="48" t="s">
        <v>25</v>
      </c>
      <c r="C28" s="54">
        <v>0.71</v>
      </c>
      <c r="D28" s="55">
        <v>4.38</v>
      </c>
      <c r="E28" s="48">
        <v>22.9</v>
      </c>
      <c r="F28" s="48">
        <v>10.388</v>
      </c>
      <c r="G28" s="48">
        <v>15.6</v>
      </c>
      <c r="H28" s="48">
        <v>3.36</v>
      </c>
    </row>
    <row r="29" spans="1:8" ht="10.75" customHeight="1">
      <c r="A29" s="48" t="s">
        <v>26</v>
      </c>
      <c r="C29" s="54">
        <v>30.2</v>
      </c>
      <c r="D29" s="55">
        <v>72.610000000000014</v>
      </c>
      <c r="E29" s="48">
        <v>10.78</v>
      </c>
      <c r="F29" s="48">
        <v>0</v>
      </c>
      <c r="G29" s="48">
        <v>97.2</v>
      </c>
      <c r="H29" s="48">
        <v>49.31</v>
      </c>
    </row>
    <row r="30" spans="1:8" ht="10.75" customHeight="1">
      <c r="A30" s="48" t="s">
        <v>27</v>
      </c>
      <c r="C30" s="54">
        <v>38.475500000000004</v>
      </c>
      <c r="D30" s="55">
        <v>35.33</v>
      </c>
      <c r="E30" s="48">
        <v>20.350000000000001</v>
      </c>
      <c r="F30" s="48">
        <v>44.76</v>
      </c>
      <c r="G30" s="48">
        <v>39.5</v>
      </c>
      <c r="H30" s="48">
        <v>6.35</v>
      </c>
    </row>
    <row r="31" spans="1:8" ht="10.75" customHeight="1">
      <c r="A31" s="48" t="s">
        <v>28</v>
      </c>
      <c r="C31" s="54">
        <v>3</v>
      </c>
      <c r="D31" s="55">
        <v>0</v>
      </c>
      <c r="E31" s="48">
        <v>0</v>
      </c>
      <c r="F31" s="48">
        <v>0</v>
      </c>
      <c r="G31" s="48">
        <v>82.2</v>
      </c>
      <c r="H31" s="48">
        <v>16.920000000000002</v>
      </c>
    </row>
    <row r="32" spans="1:8" ht="10.75" customHeight="1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</v>
      </c>
    </row>
    <row r="33" spans="1:8" ht="10.75" customHeight="1">
      <c r="A33" s="48" t="s">
        <v>30</v>
      </c>
      <c r="C33" s="54">
        <v>0.41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>
      <c r="A34" s="48" t="s">
        <v>31</v>
      </c>
      <c r="C34" s="54">
        <v>10.65</v>
      </c>
      <c r="D34" s="55">
        <v>2.2200000000000002</v>
      </c>
      <c r="E34" s="48">
        <v>6.8327</v>
      </c>
      <c r="F34" s="48">
        <v>1.21</v>
      </c>
      <c r="G34" s="48">
        <v>36.700000000000003</v>
      </c>
      <c r="H34" s="48">
        <v>4.9400000000000004</v>
      </c>
    </row>
    <row r="35" spans="1:8" ht="10.75" customHeight="1">
      <c r="A35" s="48" t="s">
        <v>32</v>
      </c>
      <c r="C35" s="54">
        <v>58.914999999999999</v>
      </c>
      <c r="D35" s="55">
        <v>119.42</v>
      </c>
      <c r="E35" s="48">
        <v>100.16</v>
      </c>
      <c r="F35" s="48">
        <v>85.062999999999988</v>
      </c>
      <c r="G35" s="48">
        <v>130.30000000000001</v>
      </c>
      <c r="H35" s="48">
        <v>98.27</v>
      </c>
    </row>
    <row r="36" spans="1:8" ht="10.75" customHeight="1">
      <c r="A36" s="48" t="s">
        <v>33</v>
      </c>
      <c r="C36" s="54">
        <v>22.03</v>
      </c>
      <c r="D36" s="55">
        <v>37.510000000000005</v>
      </c>
      <c r="E36" s="48">
        <v>47.29</v>
      </c>
      <c r="F36" s="48">
        <v>22.734999999999999</v>
      </c>
      <c r="G36" s="48">
        <v>15</v>
      </c>
      <c r="H36" s="48">
        <v>35.262</v>
      </c>
    </row>
    <row r="37" spans="1:8" ht="10.75" customHeight="1">
      <c r="A37" s="48" t="s">
        <v>34</v>
      </c>
      <c r="C37" s="54">
        <v>0</v>
      </c>
      <c r="D37" s="55">
        <v>4.5</v>
      </c>
      <c r="E37" s="48">
        <v>4.7</v>
      </c>
      <c r="F37" s="48">
        <v>0</v>
      </c>
      <c r="G37" s="48">
        <v>6</v>
      </c>
      <c r="H37" s="48">
        <v>0</v>
      </c>
    </row>
    <row r="38" spans="1:8" ht="10.75" customHeight="1">
      <c r="A38" s="48" t="s">
        <v>35</v>
      </c>
      <c r="C38" s="54">
        <v>12.215999999999999</v>
      </c>
      <c r="D38" s="55">
        <v>25.810000000000002</v>
      </c>
      <c r="E38" s="48">
        <v>0</v>
      </c>
      <c r="F38" s="48">
        <v>0</v>
      </c>
      <c r="G38" s="48">
        <v>11</v>
      </c>
      <c r="H38" s="48">
        <v>5.9113999999999995</v>
      </c>
    </row>
    <row r="39" spans="1:8" ht="10.75" customHeight="1">
      <c r="A39" s="48" t="s">
        <v>36</v>
      </c>
      <c r="C39" s="54">
        <v>0</v>
      </c>
      <c r="D39" s="55">
        <v>2.8</v>
      </c>
      <c r="E39" s="48">
        <v>0</v>
      </c>
      <c r="F39" s="48">
        <v>0</v>
      </c>
      <c r="G39" s="48">
        <v>2.2000000000000002</v>
      </c>
      <c r="H39" s="48">
        <v>5.08</v>
      </c>
    </row>
    <row r="40" spans="1:8" ht="10.75" customHeight="1">
      <c r="A40" s="48" t="s">
        <v>37</v>
      </c>
      <c r="C40" s="54">
        <v>4.1399999999999997</v>
      </c>
      <c r="D40" s="55">
        <v>35.07</v>
      </c>
      <c r="E40" s="48">
        <v>7.52</v>
      </c>
      <c r="F40" s="48">
        <v>10.402799999999999</v>
      </c>
      <c r="G40" s="48">
        <v>11.4</v>
      </c>
      <c r="H40" s="48">
        <v>13.24</v>
      </c>
    </row>
    <row r="41" spans="1:8" ht="10.75" customHeight="1">
      <c r="A41" s="48" t="s">
        <v>38</v>
      </c>
      <c r="C41" s="54">
        <v>42.1</v>
      </c>
      <c r="D41" s="55">
        <v>0</v>
      </c>
      <c r="E41" s="48">
        <v>3</v>
      </c>
      <c r="F41" s="48">
        <v>24</v>
      </c>
      <c r="G41" s="48">
        <v>94.3</v>
      </c>
      <c r="H41" s="48">
        <v>56.462500000000006</v>
      </c>
    </row>
    <row r="42" spans="1:8" ht="10.75" customHeight="1">
      <c r="A42" s="48" t="s">
        <v>39</v>
      </c>
      <c r="C42" s="54">
        <v>1.4374</v>
      </c>
      <c r="D42" s="55">
        <v>2.69</v>
      </c>
      <c r="E42" s="48">
        <v>8.76</v>
      </c>
      <c r="F42" s="48">
        <v>8.9320000000000004</v>
      </c>
      <c r="G42" s="48">
        <v>5</v>
      </c>
      <c r="H42" s="48">
        <v>6.02</v>
      </c>
    </row>
    <row r="43" spans="1:8" ht="10.75" customHeight="1">
      <c r="A43" s="48" t="s">
        <v>40</v>
      </c>
      <c r="C43" s="54">
        <v>14.049000000000001</v>
      </c>
      <c r="D43" s="55">
        <v>43.78</v>
      </c>
      <c r="E43" s="48">
        <v>31.71</v>
      </c>
      <c r="F43" s="48">
        <v>36.698499999999996</v>
      </c>
      <c r="G43" s="48">
        <v>12.2</v>
      </c>
      <c r="H43" s="48">
        <v>14.063000000000001</v>
      </c>
    </row>
    <row r="44" spans="1:8" ht="10.75" customHeight="1">
      <c r="A44" s="48" t="s">
        <v>41</v>
      </c>
      <c r="C44" s="54">
        <v>12.92</v>
      </c>
      <c r="D44" s="55">
        <v>7.42</v>
      </c>
      <c r="E44" s="48">
        <v>0</v>
      </c>
      <c r="F44" s="48">
        <v>0</v>
      </c>
      <c r="G44" s="48">
        <v>2</v>
      </c>
      <c r="H44" s="48">
        <v>0</v>
      </c>
    </row>
    <row r="45" spans="1:8" ht="10.75" customHeight="1">
      <c r="A45" s="48" t="s">
        <v>42</v>
      </c>
      <c r="C45" s="54">
        <v>1.1850000000000001</v>
      </c>
      <c r="D45" s="55">
        <v>1</v>
      </c>
      <c r="E45" s="48">
        <v>2.41</v>
      </c>
      <c r="F45" s="48">
        <v>0.5</v>
      </c>
      <c r="G45" s="48">
        <v>8.3000000000000007</v>
      </c>
      <c r="H45" s="48">
        <v>6.3599999999999994</v>
      </c>
    </row>
    <row r="46" spans="1:8" ht="10.75" customHeight="1">
      <c r="A46" s="48" t="s">
        <v>43</v>
      </c>
      <c r="C46" s="54">
        <v>12.7</v>
      </c>
      <c r="D46" s="55">
        <v>0</v>
      </c>
      <c r="E46" s="48">
        <v>4.3499999999999996</v>
      </c>
      <c r="F46" s="48">
        <v>2.9</v>
      </c>
      <c r="G46" s="48">
        <v>9.8000000000000007</v>
      </c>
      <c r="H46" s="48">
        <v>15.309999999999999</v>
      </c>
    </row>
    <row r="47" spans="1:8" s="45" customFormat="1" ht="12" customHeight="1">
      <c r="A47" s="45" t="s">
        <v>45</v>
      </c>
      <c r="C47" s="63">
        <v>564.27409999999998</v>
      </c>
      <c r="D47" s="63">
        <v>703.64999999999986</v>
      </c>
      <c r="E47" s="63">
        <v>661.83880000000011</v>
      </c>
      <c r="F47" s="63">
        <v>626.87129999999979</v>
      </c>
      <c r="G47" s="63">
        <v>974.69999999999993</v>
      </c>
      <c r="H47" s="63">
        <v>780.73820000000001</v>
      </c>
    </row>
    <row r="48" spans="1:8" s="45" customFormat="1" ht="10" customHeight="1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>
      <c r="A49" s="57" t="s">
        <v>46</v>
      </c>
      <c r="B49" s="57"/>
      <c r="C49" s="58">
        <v>17.844999999999999</v>
      </c>
      <c r="D49" s="58">
        <v>1</v>
      </c>
      <c r="E49" s="58">
        <v>12.18</v>
      </c>
      <c r="F49" s="58">
        <v>7.92</v>
      </c>
      <c r="G49" s="58">
        <v>37.6</v>
      </c>
      <c r="H49" s="58">
        <v>34.51</v>
      </c>
    </row>
    <row r="50" spans="1:8" ht="10.75" customHeight="1">
      <c r="A50" s="59" t="s">
        <v>47</v>
      </c>
      <c r="B50" s="59"/>
      <c r="C50" s="58">
        <v>62.07</v>
      </c>
      <c r="D50" s="58">
        <v>75.359999999999985</v>
      </c>
      <c r="E50" s="58">
        <v>124.9166</v>
      </c>
      <c r="F50" s="58">
        <v>86.719199999999987</v>
      </c>
      <c r="G50" s="58">
        <v>107.80000000000001</v>
      </c>
      <c r="H50" s="58">
        <v>96.738899999999987</v>
      </c>
    </row>
    <row r="51" spans="1:8" ht="10.75" customHeight="1">
      <c r="A51" s="57" t="s">
        <v>48</v>
      </c>
      <c r="B51" s="57"/>
      <c r="C51" s="58">
        <v>135.5609</v>
      </c>
      <c r="D51" s="58">
        <v>216.8</v>
      </c>
      <c r="E51" s="58">
        <v>195.35</v>
      </c>
      <c r="F51" s="58">
        <v>192.62409999999997</v>
      </c>
      <c r="G51" s="58">
        <v>237.4</v>
      </c>
      <c r="H51" s="58">
        <v>181.095</v>
      </c>
    </row>
    <row r="52" spans="1:8" ht="10.75" customHeight="1">
      <c r="A52" s="57" t="s">
        <v>49</v>
      </c>
      <c r="B52" s="57"/>
      <c r="C52" s="58">
        <v>36.789000000000001</v>
      </c>
      <c r="D52" s="58">
        <v>90.77000000000001</v>
      </c>
      <c r="E52" s="58">
        <v>105.1</v>
      </c>
      <c r="F52" s="58">
        <v>73.532399999999996</v>
      </c>
      <c r="G52" s="58">
        <v>47.3</v>
      </c>
      <c r="H52" s="58">
        <v>54.484999999999999</v>
      </c>
    </row>
    <row r="53" spans="1:8" ht="10.75" customHeight="1">
      <c r="A53" s="57" t="s">
        <v>50</v>
      </c>
      <c r="B53" s="57"/>
      <c r="C53" s="58">
        <v>55.746000000000002</v>
      </c>
      <c r="D53" s="58">
        <v>108.64000000000001</v>
      </c>
      <c r="E53" s="58">
        <v>10.78</v>
      </c>
      <c r="F53" s="58">
        <v>0</v>
      </c>
      <c r="G53" s="58">
        <v>117.9</v>
      </c>
      <c r="H53" s="58">
        <v>69.211399999999998</v>
      </c>
    </row>
    <row r="54" spans="1:8" ht="10.75" customHeight="1">
      <c r="A54" s="59" t="s">
        <v>51</v>
      </c>
      <c r="B54" s="59"/>
      <c r="C54" s="58">
        <v>228.6532</v>
      </c>
      <c r="D54" s="58">
        <v>157.98000000000002</v>
      </c>
      <c r="E54" s="58">
        <v>152.66</v>
      </c>
      <c r="F54" s="58">
        <v>227.15309999999999</v>
      </c>
      <c r="G54" s="58">
        <v>278.3</v>
      </c>
      <c r="H54" s="58">
        <v>242.14789999999999</v>
      </c>
    </row>
    <row r="55" spans="1:8" ht="10.75" customHeight="1">
      <c r="A55" s="57" t="s">
        <v>52</v>
      </c>
      <c r="B55" s="57"/>
      <c r="C55" s="60">
        <v>6</v>
      </c>
      <c r="D55" s="60">
        <v>4.2</v>
      </c>
      <c r="E55" s="60">
        <v>0</v>
      </c>
      <c r="F55" s="60">
        <v>0</v>
      </c>
      <c r="G55" s="60">
        <v>96.9</v>
      </c>
      <c r="H55" s="60">
        <v>23.67</v>
      </c>
    </row>
    <row r="56" spans="1:8" ht="10.75" customHeight="1">
      <c r="A56" s="62" t="s">
        <v>53</v>
      </c>
      <c r="B56" s="62"/>
      <c r="C56" s="60">
        <v>21.61</v>
      </c>
      <c r="D56" s="60">
        <v>48.900000000000006</v>
      </c>
      <c r="E56" s="60">
        <v>60.852200000000003</v>
      </c>
      <c r="F56" s="60">
        <v>38.922499999999999</v>
      </c>
      <c r="G56" s="60">
        <v>51.5</v>
      </c>
      <c r="H56" s="60">
        <v>78.88</v>
      </c>
    </row>
    <row r="57" spans="1:8" ht="13" customHeight="1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>
      <c r="A58" s="52" t="s">
        <v>54</v>
      </c>
      <c r="B58" s="52"/>
      <c r="C58" s="64">
        <v>226.00820000000002</v>
      </c>
      <c r="D58" s="64">
        <v>195.68</v>
      </c>
      <c r="E58" s="64">
        <v>213.63219999999998</v>
      </c>
      <c r="F58" s="64">
        <v>242.06560000000002</v>
      </c>
      <c r="G58" s="64">
        <v>259.39999999999998</v>
      </c>
      <c r="H58" s="64">
        <v>285.56540000000001</v>
      </c>
    </row>
    <row r="59" spans="1:8" s="52" customFormat="1" ht="10.75" customHeight="1">
      <c r="A59" s="52" t="s">
        <v>55</v>
      </c>
      <c r="C59" s="64">
        <v>62.07</v>
      </c>
      <c r="D59" s="64">
        <v>75.359999999999985</v>
      </c>
      <c r="E59" s="64">
        <v>124.9166</v>
      </c>
      <c r="F59" s="64">
        <v>86.719199999999987</v>
      </c>
      <c r="G59" s="64">
        <v>107.80000000000001</v>
      </c>
      <c r="H59" s="64">
        <v>96.738899999999987</v>
      </c>
    </row>
    <row r="60" spans="1:8" ht="10.75" customHeight="1">
      <c r="A60" s="48" t="s">
        <v>56</v>
      </c>
      <c r="C60" s="64">
        <v>103.846</v>
      </c>
      <c r="D60" s="64">
        <v>112.84000000000002</v>
      </c>
      <c r="E60" s="64">
        <v>13.78</v>
      </c>
      <c r="F60" s="64">
        <v>24</v>
      </c>
      <c r="G60" s="64">
        <v>309.10000000000002</v>
      </c>
      <c r="H60" s="64">
        <v>149.34389999999999</v>
      </c>
    </row>
    <row r="61" spans="1:8" ht="10.75" customHeight="1">
      <c r="A61" s="48" t="s">
        <v>57</v>
      </c>
      <c r="C61" s="64">
        <v>172.34989999999999</v>
      </c>
      <c r="D61" s="64">
        <v>319.77000000000004</v>
      </c>
      <c r="E61" s="64">
        <v>309.50999999999993</v>
      </c>
      <c r="F61" s="64">
        <v>274.0865</v>
      </c>
      <c r="G61" s="64">
        <v>298.40000000000003</v>
      </c>
      <c r="H61" s="64">
        <v>249.09</v>
      </c>
    </row>
    <row r="62" spans="1:8" ht="11.5" customHeight="1">
      <c r="C62" s="64"/>
      <c r="D62" s="64"/>
      <c r="E62" s="64"/>
      <c r="F62" s="64"/>
      <c r="G62" s="64"/>
      <c r="H62" s="64"/>
    </row>
    <row r="63" spans="1:8" ht="10.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>
      <c r="A64" s="79" t="s">
        <v>74</v>
      </c>
      <c r="B64" s="79"/>
      <c r="C64" s="79"/>
      <c r="D64" s="79"/>
      <c r="E64" s="79"/>
      <c r="F64" s="79"/>
      <c r="G64" s="79"/>
      <c r="H64" s="79"/>
    </row>
    <row r="65" spans="1:8" s="53" customFormat="1" ht="8.5" customHeight="1">
      <c r="A65" s="78" t="s">
        <v>63</v>
      </c>
      <c r="B65" s="78"/>
      <c r="C65" s="66"/>
      <c r="D65" s="66"/>
      <c r="E65" s="49"/>
      <c r="F65" s="49"/>
      <c r="G65" s="49"/>
      <c r="H65" s="49"/>
    </row>
    <row r="66" spans="1:8" s="75" customFormat="1" ht="25" customHeight="1">
      <c r="A66" s="79" t="s">
        <v>64</v>
      </c>
      <c r="B66" s="79"/>
      <c r="C66" s="79"/>
      <c r="D66" s="79"/>
      <c r="E66" s="79"/>
      <c r="F66" s="79"/>
      <c r="G66" s="79"/>
      <c r="H66" s="79"/>
    </row>
    <row r="67" spans="1:8" s="75" customFormat="1" ht="22.5" customHeight="1">
      <c r="A67" s="79" t="s">
        <v>65</v>
      </c>
      <c r="B67" s="79"/>
      <c r="C67" s="79"/>
      <c r="D67" s="79"/>
      <c r="E67" s="79"/>
      <c r="F67" s="79"/>
      <c r="G67" s="79"/>
      <c r="H67" s="79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15" zoomScaleNormal="115" workbookViewId="0">
      <pane xSplit="1" topLeftCell="B1" activePane="topRight" state="frozen"/>
      <selection activeCell="A47" sqref="A47:XFD47"/>
      <selection pane="topRight" activeCell="A47" sqref="A47:XFD47"/>
    </sheetView>
  </sheetViews>
  <sheetFormatPr defaultColWidth="8.54296875" defaultRowHeight="12" customHeight="1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/>
    <row r="2" spans="1:12" ht="19.5" customHeight="1">
      <c r="A2" s="61" t="s">
        <v>69</v>
      </c>
      <c r="C2" s="48"/>
      <c r="D2" s="48"/>
      <c r="G2" s="68"/>
      <c r="H2" s="69"/>
      <c r="L2" s="50"/>
    </row>
    <row r="3" spans="1:12" s="45" customFormat="1" ht="15" customHeight="1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>
      <c r="A4" s="51"/>
      <c r="B4" s="51"/>
      <c r="C4" s="70">
        <v>2004</v>
      </c>
      <c r="D4" s="71">
        <v>2005</v>
      </c>
      <c r="E4" s="71">
        <v>2006</v>
      </c>
      <c r="F4" s="71">
        <v>2007</v>
      </c>
      <c r="G4" s="71">
        <v>2008</v>
      </c>
      <c r="H4" s="71">
        <v>2009</v>
      </c>
    </row>
    <row r="5" spans="1:12" ht="10.75" customHeight="1">
      <c r="A5" s="48" t="s">
        <v>1</v>
      </c>
      <c r="C5" s="54">
        <v>31.4</v>
      </c>
      <c r="D5" s="55">
        <v>29.35</v>
      </c>
      <c r="E5" s="48">
        <v>19.3</v>
      </c>
      <c r="F5" s="48">
        <v>7.5</v>
      </c>
      <c r="G5" s="48">
        <v>22.832141700000001</v>
      </c>
      <c r="H5" s="48">
        <v>8.67</v>
      </c>
    </row>
    <row r="6" spans="1:12" ht="10.75" customHeight="1">
      <c r="A6" s="48" t="s">
        <v>2</v>
      </c>
      <c r="C6" s="54">
        <v>33.700000000000003</v>
      </c>
      <c r="D6" s="55">
        <v>25.13</v>
      </c>
      <c r="E6" s="48">
        <v>33.479999999999997</v>
      </c>
      <c r="F6" s="48">
        <v>39.93</v>
      </c>
      <c r="G6" s="48">
        <v>37.148998199999994</v>
      </c>
      <c r="H6" s="48">
        <v>30.83</v>
      </c>
    </row>
    <row r="7" spans="1:12" ht="10.75" customHeight="1">
      <c r="A7" s="48" t="s">
        <v>3</v>
      </c>
      <c r="C7" s="54">
        <v>3.3</v>
      </c>
      <c r="D7" s="55">
        <v>4.1100000000000003</v>
      </c>
      <c r="E7" s="48">
        <v>13.100000000000001</v>
      </c>
      <c r="F7" s="48">
        <v>2.9495</v>
      </c>
      <c r="G7" s="48">
        <v>9.9448963999999993</v>
      </c>
      <c r="H7" s="48">
        <v>3.19</v>
      </c>
    </row>
    <row r="8" spans="1:12" ht="10.75" customHeight="1">
      <c r="A8" s="48" t="s">
        <v>4</v>
      </c>
      <c r="C8" s="54">
        <v>4.5</v>
      </c>
      <c r="D8" s="55">
        <v>19.8</v>
      </c>
      <c r="E8" s="48">
        <v>0</v>
      </c>
      <c r="F8" s="48">
        <v>1.35</v>
      </c>
      <c r="G8" s="48">
        <v>5.0578645</v>
      </c>
      <c r="H8" s="48">
        <v>0.7</v>
      </c>
    </row>
    <row r="9" spans="1:12" ht="10.75" customHeight="1">
      <c r="A9" s="48" t="s">
        <v>5</v>
      </c>
      <c r="C9" s="54">
        <v>0.3</v>
      </c>
      <c r="D9" s="55">
        <v>0</v>
      </c>
      <c r="E9" s="48">
        <v>2</v>
      </c>
      <c r="F9" s="48">
        <v>1.5</v>
      </c>
      <c r="G9" s="48">
        <v>0</v>
      </c>
      <c r="H9" s="48">
        <v>0.02</v>
      </c>
    </row>
    <row r="10" spans="1:12" ht="10.75" customHeight="1">
      <c r="A10" s="48" t="s">
        <v>6</v>
      </c>
      <c r="C10" s="54">
        <v>22.4</v>
      </c>
      <c r="D10" s="55">
        <v>16.309999999999999</v>
      </c>
      <c r="E10" s="48">
        <v>23.779999999999998</v>
      </c>
      <c r="F10" s="48">
        <v>4.4847999999999999</v>
      </c>
      <c r="G10" s="48">
        <v>2.1519469</v>
      </c>
      <c r="H10" s="48">
        <v>30.74</v>
      </c>
    </row>
    <row r="11" spans="1:12" ht="10.75" customHeight="1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>
      <c r="A12" s="48" t="s">
        <v>8</v>
      </c>
      <c r="C12" s="54">
        <v>92</v>
      </c>
      <c r="D12" s="55">
        <v>111.25</v>
      </c>
      <c r="E12" s="48">
        <v>55.47</v>
      </c>
      <c r="F12" s="48">
        <v>88.82</v>
      </c>
      <c r="G12" s="48">
        <v>67.179823400000018</v>
      </c>
      <c r="H12" s="48">
        <v>47.25</v>
      </c>
    </row>
    <row r="13" spans="1:12" ht="10.75" customHeight="1">
      <c r="A13" s="48" t="s">
        <v>9</v>
      </c>
      <c r="C13" s="54">
        <v>20.9</v>
      </c>
      <c r="D13" s="55">
        <v>14.45</v>
      </c>
      <c r="E13" s="48">
        <v>10.84</v>
      </c>
      <c r="F13" s="48">
        <v>8.93</v>
      </c>
      <c r="G13" s="48">
        <v>13.03</v>
      </c>
      <c r="H13" s="48">
        <v>5.01</v>
      </c>
    </row>
    <row r="14" spans="1:12" ht="10.75" customHeight="1">
      <c r="A14" s="48" t="s">
        <v>10</v>
      </c>
      <c r="C14" s="54">
        <v>4.9000000000000004</v>
      </c>
      <c r="D14" s="55">
        <v>34.5</v>
      </c>
      <c r="E14" s="48">
        <v>15.2</v>
      </c>
      <c r="F14" s="48">
        <v>34.950000000000003</v>
      </c>
      <c r="G14" s="48">
        <v>9.0399999999999991</v>
      </c>
      <c r="H14" s="48">
        <v>21.49</v>
      </c>
    </row>
    <row r="15" spans="1:12" ht="10.75" customHeight="1">
      <c r="A15" s="48" t="s">
        <v>11</v>
      </c>
      <c r="C15" s="54">
        <v>4.8</v>
      </c>
      <c r="D15" s="55">
        <v>4.67</v>
      </c>
      <c r="E15" s="48">
        <v>7.25</v>
      </c>
      <c r="F15" s="48">
        <v>19.11</v>
      </c>
      <c r="G15" s="48">
        <v>8.3260000000000005</v>
      </c>
      <c r="H15" s="48">
        <v>12.03</v>
      </c>
    </row>
    <row r="16" spans="1:12" ht="10.75" customHeight="1">
      <c r="A16" s="48" t="s">
        <v>12</v>
      </c>
      <c r="C16" s="54">
        <v>6.7</v>
      </c>
      <c r="D16" s="55">
        <v>1.8</v>
      </c>
      <c r="E16" s="48">
        <v>48.012799999999999</v>
      </c>
      <c r="F16" s="48">
        <v>1.1916</v>
      </c>
      <c r="G16" s="48">
        <v>2.33</v>
      </c>
      <c r="H16" s="48">
        <v>1.1399999999999999</v>
      </c>
    </row>
    <row r="17" spans="1:8" ht="10.75" customHeight="1">
      <c r="A17" s="48" t="s">
        <v>13</v>
      </c>
      <c r="C17" s="54">
        <v>3.6</v>
      </c>
      <c r="D17" s="55">
        <v>2.46</v>
      </c>
      <c r="E17" s="48">
        <v>5.8</v>
      </c>
      <c r="F17" s="48">
        <v>1.1000000000000001</v>
      </c>
      <c r="G17" s="48">
        <v>0.35</v>
      </c>
      <c r="H17" s="48">
        <v>3.75</v>
      </c>
    </row>
    <row r="18" spans="1:8" ht="10.75" customHeight="1">
      <c r="A18" s="48" t="s">
        <v>14</v>
      </c>
      <c r="C18" s="54">
        <v>0</v>
      </c>
      <c r="D18" s="55">
        <v>0</v>
      </c>
      <c r="E18" s="48">
        <v>0</v>
      </c>
      <c r="F18" s="48">
        <v>1</v>
      </c>
      <c r="G18" s="48">
        <v>0</v>
      </c>
      <c r="H18" s="48">
        <v>0</v>
      </c>
    </row>
    <row r="19" spans="1:8" ht="10.75" customHeight="1">
      <c r="A19" s="48" t="s">
        <v>15</v>
      </c>
      <c r="C19" s="54">
        <v>67.099999999999994</v>
      </c>
      <c r="D19" s="55">
        <v>32.549999999999997</v>
      </c>
      <c r="E19" s="48">
        <v>11.11</v>
      </c>
      <c r="F19" s="48">
        <v>25.09</v>
      </c>
      <c r="G19" s="48">
        <v>52.025165999999999</v>
      </c>
      <c r="H19" s="48">
        <v>16.079999999999998</v>
      </c>
    </row>
    <row r="20" spans="1:8" ht="10.75" customHeight="1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>
      <c r="A21" s="48" t="s">
        <v>17</v>
      </c>
      <c r="C21" s="54">
        <v>21.3</v>
      </c>
      <c r="D21" s="55">
        <v>27.3</v>
      </c>
      <c r="E21" s="48">
        <v>8.9499999999999993</v>
      </c>
      <c r="F21" s="48">
        <v>3.16</v>
      </c>
      <c r="G21" s="48">
        <v>10.4</v>
      </c>
      <c r="H21" s="48">
        <v>0.43</v>
      </c>
    </row>
    <row r="22" spans="1:8" ht="10.75" customHeight="1">
      <c r="A22" s="48" t="s">
        <v>18</v>
      </c>
      <c r="C22" s="54">
        <v>1.2</v>
      </c>
      <c r="D22" s="55">
        <v>0</v>
      </c>
      <c r="E22" s="48">
        <v>9.6</v>
      </c>
      <c r="F22" s="48">
        <v>1.083</v>
      </c>
      <c r="G22" s="48">
        <v>0</v>
      </c>
      <c r="H22" s="48">
        <v>0.2</v>
      </c>
    </row>
    <row r="23" spans="1:8" ht="10.75" customHeight="1">
      <c r="A23" s="48" t="s">
        <v>19</v>
      </c>
      <c r="C23" s="54">
        <v>17.5</v>
      </c>
      <c r="D23" s="55">
        <v>3.12</v>
      </c>
      <c r="E23" s="48">
        <v>2.6</v>
      </c>
      <c r="F23" s="48">
        <v>9.09</v>
      </c>
      <c r="G23" s="48">
        <v>10.41</v>
      </c>
      <c r="H23" s="48">
        <v>6.18</v>
      </c>
    </row>
    <row r="24" spans="1:8" ht="10.75" customHeight="1">
      <c r="A24" s="48" t="s">
        <v>20</v>
      </c>
      <c r="C24" s="54">
        <v>0.5</v>
      </c>
      <c r="D24" s="55">
        <v>0</v>
      </c>
      <c r="E24" s="48">
        <v>0.95000000000000007</v>
      </c>
      <c r="F24" s="48">
        <v>0.8</v>
      </c>
      <c r="G24" s="48">
        <v>1.3</v>
      </c>
      <c r="H24" s="48">
        <v>5.49</v>
      </c>
    </row>
    <row r="25" spans="1:8" ht="10.75" customHeight="1">
      <c r="A25" s="48" t="s">
        <v>21</v>
      </c>
      <c r="C25" s="54">
        <v>11.8</v>
      </c>
      <c r="D25" s="55">
        <v>7.67</v>
      </c>
      <c r="E25" s="48">
        <v>21.16</v>
      </c>
      <c r="F25" s="48">
        <v>1.61</v>
      </c>
      <c r="G25" s="48">
        <v>13.034879799999999</v>
      </c>
      <c r="H25" s="48">
        <v>13.15</v>
      </c>
    </row>
    <row r="26" spans="1:8" ht="10.75" customHeight="1">
      <c r="A26" s="48" t="s">
        <v>22</v>
      </c>
      <c r="C26" s="54">
        <v>12.1</v>
      </c>
      <c r="D26" s="55">
        <v>2.3199999999999998</v>
      </c>
      <c r="E26" s="48">
        <v>6.2099000000000002</v>
      </c>
      <c r="F26" s="48">
        <v>6.15</v>
      </c>
      <c r="G26" s="48">
        <v>3.0087804999999999</v>
      </c>
      <c r="H26" s="48">
        <v>3.34</v>
      </c>
    </row>
    <row r="27" spans="1:8" ht="10.75" customHeight="1">
      <c r="A27" s="48" t="s">
        <v>23</v>
      </c>
      <c r="C27" s="54" t="s">
        <v>24</v>
      </c>
      <c r="D27" s="54" t="s">
        <v>24</v>
      </c>
      <c r="E27" s="54"/>
      <c r="F27" s="54" t="s">
        <v>24</v>
      </c>
      <c r="G27" s="54" t="s">
        <v>24</v>
      </c>
      <c r="H27" s="54" t="s">
        <v>24</v>
      </c>
    </row>
    <row r="28" spans="1:8" ht="10.75" customHeight="1">
      <c r="A28" s="48" t="s">
        <v>25</v>
      </c>
      <c r="C28" s="54">
        <v>1.1000000000000001</v>
      </c>
      <c r="D28" s="55">
        <v>2.5</v>
      </c>
      <c r="E28" s="48">
        <v>2.2999999999999998</v>
      </c>
      <c r="F28" s="48">
        <v>0.25</v>
      </c>
      <c r="G28" s="48">
        <v>11.08</v>
      </c>
      <c r="H28" s="48">
        <v>0.8</v>
      </c>
    </row>
    <row r="29" spans="1:8" ht="10.75" customHeight="1">
      <c r="A29" s="48" t="s">
        <v>26</v>
      </c>
      <c r="C29" s="54">
        <v>2.4</v>
      </c>
      <c r="D29" s="55">
        <v>19.07</v>
      </c>
      <c r="E29" s="48">
        <v>25.65</v>
      </c>
      <c r="F29" s="48">
        <v>2.2000000000000002</v>
      </c>
      <c r="G29" s="48">
        <v>16.681777400000001</v>
      </c>
      <c r="H29" s="48">
        <v>7.76</v>
      </c>
    </row>
    <row r="30" spans="1:8" ht="10.75" customHeight="1">
      <c r="A30" s="48" t="s">
        <v>27</v>
      </c>
      <c r="C30" s="54">
        <v>42</v>
      </c>
      <c r="D30" s="55">
        <v>46.8</v>
      </c>
      <c r="E30" s="48">
        <v>38.81</v>
      </c>
      <c r="F30" s="48">
        <v>19.291</v>
      </c>
      <c r="G30" s="48">
        <v>37.548082000000001</v>
      </c>
      <c r="H30" s="48">
        <v>23.42</v>
      </c>
    </row>
    <row r="31" spans="1:8" ht="10.75" customHeight="1">
      <c r="A31" s="48" t="s">
        <v>28</v>
      </c>
      <c r="C31" s="54">
        <v>22.6</v>
      </c>
      <c r="D31" s="55">
        <v>24.02</v>
      </c>
      <c r="E31" s="48">
        <v>0.43</v>
      </c>
      <c r="F31" s="48">
        <v>2.25</v>
      </c>
      <c r="G31" s="48">
        <v>9.66</v>
      </c>
      <c r="H31" s="48">
        <v>4.3600000000000003</v>
      </c>
    </row>
    <row r="32" spans="1:8" ht="10.75" customHeight="1">
      <c r="A32" s="48" t="s">
        <v>29</v>
      </c>
      <c r="C32" s="54">
        <v>0.6</v>
      </c>
      <c r="D32" s="55">
        <v>0</v>
      </c>
      <c r="E32" s="48">
        <v>0</v>
      </c>
      <c r="F32" s="48">
        <v>0</v>
      </c>
      <c r="G32" s="48">
        <v>0</v>
      </c>
      <c r="H32" s="48">
        <v>0.6</v>
      </c>
    </row>
    <row r="33" spans="1:8" ht="10.75" customHeight="1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>
      <c r="A34" s="48" t="s">
        <v>31</v>
      </c>
      <c r="C34" s="54">
        <v>0</v>
      </c>
      <c r="D34" s="55">
        <v>0.6</v>
      </c>
      <c r="E34" s="48">
        <v>8.35</v>
      </c>
      <c r="F34" s="48">
        <v>0</v>
      </c>
      <c r="G34" s="48">
        <v>1.88</v>
      </c>
      <c r="H34" s="48">
        <v>9.84</v>
      </c>
    </row>
    <row r="35" spans="1:8" ht="10.75" customHeight="1">
      <c r="A35" s="48" t="s">
        <v>32</v>
      </c>
      <c r="C35" s="54">
        <v>60.9</v>
      </c>
      <c r="D35" s="55">
        <v>26.11</v>
      </c>
      <c r="E35" s="48">
        <v>12.22</v>
      </c>
      <c r="F35" s="48">
        <v>19.7</v>
      </c>
      <c r="G35" s="48">
        <v>65.166154500000005</v>
      </c>
      <c r="H35" s="48">
        <v>24.53</v>
      </c>
    </row>
    <row r="36" spans="1:8" ht="10.75" customHeight="1">
      <c r="A36" s="48" t="s">
        <v>33</v>
      </c>
      <c r="C36" s="54">
        <v>60.5</v>
      </c>
      <c r="D36" s="55">
        <v>17.2</v>
      </c>
      <c r="E36" s="48">
        <v>22</v>
      </c>
      <c r="F36" s="48">
        <v>10.89</v>
      </c>
      <c r="G36" s="48">
        <v>35.03</v>
      </c>
      <c r="H36" s="48">
        <v>10.59</v>
      </c>
    </row>
    <row r="37" spans="1:8" ht="10.75" customHeight="1">
      <c r="A37" s="48" t="s">
        <v>34</v>
      </c>
      <c r="C37" s="54">
        <v>2.2999999999999998</v>
      </c>
      <c r="D37" s="55">
        <v>1.67</v>
      </c>
      <c r="E37" s="48">
        <v>0</v>
      </c>
      <c r="F37" s="48">
        <v>2</v>
      </c>
      <c r="G37" s="48">
        <v>0</v>
      </c>
      <c r="H37" s="48">
        <v>0</v>
      </c>
    </row>
    <row r="38" spans="1:8" ht="10.75" customHeight="1">
      <c r="A38" s="48" t="s">
        <v>35</v>
      </c>
      <c r="C38" s="54">
        <v>12.1</v>
      </c>
      <c r="D38" s="55">
        <v>5.73</v>
      </c>
      <c r="E38" s="48">
        <v>12.85</v>
      </c>
      <c r="F38" s="48">
        <v>3.9</v>
      </c>
      <c r="G38" s="48">
        <v>7.2456000000000005</v>
      </c>
      <c r="H38" s="48">
        <v>5.97</v>
      </c>
    </row>
    <row r="39" spans="1:8" ht="10.75" customHeight="1">
      <c r="A39" s="48" t="s">
        <v>36</v>
      </c>
      <c r="C39" s="54">
        <v>16</v>
      </c>
      <c r="D39" s="55">
        <v>0.73</v>
      </c>
      <c r="E39" s="48">
        <v>4.54</v>
      </c>
      <c r="F39" s="48">
        <v>7.42</v>
      </c>
      <c r="G39" s="48">
        <v>7.02</v>
      </c>
      <c r="H39" s="48">
        <v>12.17</v>
      </c>
    </row>
    <row r="40" spans="1:8" ht="10.75" customHeight="1">
      <c r="A40" s="48" t="s">
        <v>37</v>
      </c>
      <c r="C40" s="54">
        <v>19.8</v>
      </c>
      <c r="D40" s="55">
        <v>20.100000000000001</v>
      </c>
      <c r="E40" s="48">
        <v>21.14</v>
      </c>
      <c r="F40" s="48">
        <v>19.93</v>
      </c>
      <c r="G40" s="48">
        <v>15.192607000000001</v>
      </c>
      <c r="H40" s="48">
        <v>15.27</v>
      </c>
    </row>
    <row r="41" spans="1:8" ht="10.75" customHeight="1">
      <c r="A41" s="48" t="s">
        <v>38</v>
      </c>
      <c r="C41" s="54">
        <v>39</v>
      </c>
      <c r="D41" s="55">
        <v>39.130000000000003</v>
      </c>
      <c r="E41" s="48">
        <v>24.98</v>
      </c>
      <c r="F41" s="48">
        <v>10.28</v>
      </c>
      <c r="G41" s="48">
        <v>12.477501699999999</v>
      </c>
      <c r="H41" s="48">
        <v>14.06</v>
      </c>
    </row>
    <row r="42" spans="1:8" ht="10.75" customHeight="1">
      <c r="A42" s="48" t="s">
        <v>39</v>
      </c>
      <c r="C42" s="54">
        <v>18.100000000000001</v>
      </c>
      <c r="D42" s="55">
        <v>6.52</v>
      </c>
      <c r="E42" s="48">
        <v>5.61</v>
      </c>
      <c r="F42" s="48">
        <v>3.49</v>
      </c>
      <c r="G42" s="48">
        <v>18.5</v>
      </c>
      <c r="H42" s="48">
        <v>0</v>
      </c>
    </row>
    <row r="43" spans="1:8" ht="10.75" customHeight="1">
      <c r="A43" s="48" t="s">
        <v>40</v>
      </c>
      <c r="C43" s="54">
        <v>18</v>
      </c>
      <c r="D43" s="55">
        <v>10.7</v>
      </c>
      <c r="E43" s="48">
        <v>19.7</v>
      </c>
      <c r="F43" s="48">
        <v>10.86</v>
      </c>
      <c r="G43" s="48">
        <v>17.27</v>
      </c>
      <c r="H43" s="48">
        <v>4.62</v>
      </c>
    </row>
    <row r="44" spans="1:8" ht="10.75" customHeight="1">
      <c r="A44" s="48" t="s">
        <v>41</v>
      </c>
      <c r="C44" s="54">
        <v>0.4</v>
      </c>
      <c r="D44" s="55">
        <v>0.63</v>
      </c>
      <c r="E44" s="48">
        <v>0.4</v>
      </c>
      <c r="F44" s="48">
        <v>2.09</v>
      </c>
      <c r="G44" s="48">
        <v>0</v>
      </c>
      <c r="H44" s="48">
        <v>0.75</v>
      </c>
    </row>
    <row r="45" spans="1:8" ht="10.75" customHeight="1">
      <c r="A45" s="48" t="s">
        <v>42</v>
      </c>
      <c r="C45" s="54">
        <v>4.8</v>
      </c>
      <c r="D45" s="55">
        <v>4.8899999999999997</v>
      </c>
      <c r="E45" s="48">
        <v>0.81399999999999995</v>
      </c>
      <c r="F45" s="48">
        <v>1.214</v>
      </c>
      <c r="G45" s="48">
        <v>0.22</v>
      </c>
      <c r="H45" s="48">
        <v>0</v>
      </c>
    </row>
    <row r="46" spans="1:8" ht="10.75" customHeight="1">
      <c r="A46" s="48" t="s">
        <v>43</v>
      </c>
      <c r="C46" s="54">
        <v>1.1000000000000001</v>
      </c>
      <c r="D46" s="55">
        <v>12.3</v>
      </c>
      <c r="E46" s="48">
        <v>13.629999999999999</v>
      </c>
      <c r="F46" s="48">
        <v>13.19</v>
      </c>
      <c r="G46" s="48">
        <v>15.8422392</v>
      </c>
      <c r="H46" s="48">
        <v>12.03</v>
      </c>
    </row>
    <row r="47" spans="1:8" s="45" customFormat="1" ht="12" customHeight="1">
      <c r="A47" s="45" t="s">
        <v>45</v>
      </c>
      <c r="C47" s="63">
        <v>681.7</v>
      </c>
      <c r="D47" s="63">
        <v>575.49000000000012</v>
      </c>
      <c r="E47" s="63">
        <v>508.23670000000016</v>
      </c>
      <c r="F47" s="63">
        <v>388.75389999999999</v>
      </c>
      <c r="G47" s="63">
        <v>538.38445920000015</v>
      </c>
      <c r="H47" s="63">
        <v>356.46</v>
      </c>
    </row>
    <row r="48" spans="1:8" s="45" customFormat="1" ht="10" customHeight="1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>
      <c r="A49" s="57" t="s">
        <v>46</v>
      </c>
      <c r="B49" s="57"/>
      <c r="C49" s="58">
        <v>24.700000000000003</v>
      </c>
      <c r="D49" s="58">
        <v>21.310000000000002</v>
      </c>
      <c r="E49" s="58">
        <v>68.666699999999992</v>
      </c>
      <c r="F49" s="58">
        <v>22.7456</v>
      </c>
      <c r="G49" s="58">
        <v>21.401019699999999</v>
      </c>
      <c r="H49" s="58">
        <v>16.509999999999998</v>
      </c>
    </row>
    <row r="50" spans="1:8" ht="10.75" customHeight="1">
      <c r="A50" s="59" t="s">
        <v>47</v>
      </c>
      <c r="B50" s="59"/>
      <c r="C50" s="58">
        <v>72.899999999999991</v>
      </c>
      <c r="D50" s="58">
        <v>59.84</v>
      </c>
      <c r="E50" s="58">
        <v>92.33</v>
      </c>
      <c r="F50" s="58">
        <v>83.38</v>
      </c>
      <c r="G50" s="58">
        <v>76.882484999999988</v>
      </c>
      <c r="H50" s="58">
        <v>86.61</v>
      </c>
    </row>
    <row r="51" spans="1:8" ht="10.75" customHeight="1">
      <c r="A51" s="57" t="s">
        <v>48</v>
      </c>
      <c r="B51" s="57"/>
      <c r="C51" s="58">
        <v>152.6</v>
      </c>
      <c r="D51" s="58">
        <v>103.72999999999999</v>
      </c>
      <c r="E51" s="58">
        <v>56.92</v>
      </c>
      <c r="F51" s="58">
        <v>42.78</v>
      </c>
      <c r="G51" s="58">
        <v>129.92829620000001</v>
      </c>
      <c r="H51" s="58">
        <v>38.64</v>
      </c>
    </row>
    <row r="52" spans="1:8" ht="10.75" customHeight="1">
      <c r="A52" s="57" t="s">
        <v>49</v>
      </c>
      <c r="B52" s="57"/>
      <c r="C52" s="58">
        <v>84.5</v>
      </c>
      <c r="D52" s="58">
        <v>64.900000000000006</v>
      </c>
      <c r="E52" s="58">
        <v>59.2</v>
      </c>
      <c r="F52" s="58">
        <v>56.95</v>
      </c>
      <c r="G52" s="58">
        <v>72.42</v>
      </c>
      <c r="H52" s="58">
        <v>37.499999999999993</v>
      </c>
    </row>
    <row r="53" spans="1:8" ht="10.75" customHeight="1">
      <c r="A53" s="57" t="s">
        <v>50</v>
      </c>
      <c r="B53" s="57"/>
      <c r="C53" s="58">
        <v>48.4</v>
      </c>
      <c r="D53" s="58">
        <v>29.28</v>
      </c>
      <c r="E53" s="58">
        <v>46.04</v>
      </c>
      <c r="F53" s="58">
        <v>24.7</v>
      </c>
      <c r="G53" s="58">
        <v>41.357377400000004</v>
      </c>
      <c r="H53" s="58">
        <v>32.83</v>
      </c>
    </row>
    <row r="54" spans="1:8" ht="10.75" customHeight="1">
      <c r="A54" s="59" t="s">
        <v>51</v>
      </c>
      <c r="B54" s="59"/>
      <c r="C54" s="58">
        <v>240.1</v>
      </c>
      <c r="D54" s="58">
        <v>229.73000000000002</v>
      </c>
      <c r="E54" s="58">
        <v>130.37</v>
      </c>
      <c r="F54" s="58">
        <v>143.48099999999999</v>
      </c>
      <c r="G54" s="58">
        <v>169.23057310000002</v>
      </c>
      <c r="H54" s="58">
        <v>100.81</v>
      </c>
    </row>
    <row r="55" spans="1:8" ht="10.75" customHeight="1">
      <c r="A55" s="57" t="s">
        <v>52</v>
      </c>
      <c r="B55" s="57"/>
      <c r="C55" s="60">
        <v>28.000000000000004</v>
      </c>
      <c r="D55" s="60">
        <v>43.82</v>
      </c>
      <c r="E55" s="60">
        <v>2.4300000000000002</v>
      </c>
      <c r="F55" s="60">
        <v>5.0999999999999996</v>
      </c>
      <c r="G55" s="60">
        <v>14.717864500000001</v>
      </c>
      <c r="H55" s="60">
        <v>5.68</v>
      </c>
    </row>
    <row r="56" spans="1:8" ht="10.75" customHeight="1">
      <c r="A56" s="62" t="s">
        <v>53</v>
      </c>
      <c r="B56" s="62"/>
      <c r="C56" s="60">
        <v>30.5</v>
      </c>
      <c r="D56" s="60">
        <v>22.88</v>
      </c>
      <c r="E56" s="60">
        <v>52.279999999999994</v>
      </c>
      <c r="F56" s="60">
        <v>9.6173000000000002</v>
      </c>
      <c r="G56" s="60">
        <v>12.446843299999999</v>
      </c>
      <c r="H56" s="60">
        <v>37.880000000000003</v>
      </c>
    </row>
    <row r="57" spans="1:8" ht="13" customHeight="1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>
      <c r="A58" s="52" t="s">
        <v>54</v>
      </c>
      <c r="B58" s="52"/>
      <c r="C58" s="64">
        <v>0.9</v>
      </c>
      <c r="D58" s="64">
        <v>147.97999999999999</v>
      </c>
      <c r="E58" s="64">
        <v>204.77999999999997</v>
      </c>
      <c r="F58" s="64">
        <v>279.27999999999997</v>
      </c>
      <c r="G58" s="64">
        <v>230.23</v>
      </c>
      <c r="H58" s="64">
        <v>173.51</v>
      </c>
    </row>
    <row r="59" spans="1:8" s="52" customFormat="1" ht="10.75" customHeight="1">
      <c r="A59" s="52" t="s">
        <v>55</v>
      </c>
      <c r="C59" s="64">
        <v>92.9</v>
      </c>
      <c r="D59" s="64">
        <v>221.45999999999998</v>
      </c>
      <c r="E59" s="64">
        <v>47.900000000000006</v>
      </c>
      <c r="F59" s="64">
        <v>62.77</v>
      </c>
      <c r="G59" s="64">
        <v>87.18</v>
      </c>
      <c r="H59" s="64">
        <v>165.83</v>
      </c>
    </row>
    <row r="60" spans="1:8" ht="10.75" customHeight="1">
      <c r="A60" s="48" t="s">
        <v>56</v>
      </c>
      <c r="C60" s="64">
        <v>14.8</v>
      </c>
      <c r="D60" s="64">
        <v>46.91</v>
      </c>
      <c r="E60" s="64">
        <v>31.4</v>
      </c>
      <c r="F60" s="64">
        <v>453.33</v>
      </c>
      <c r="G60" s="64">
        <v>162.21</v>
      </c>
      <c r="H60" s="64">
        <v>136.74</v>
      </c>
    </row>
    <row r="61" spans="1:8" ht="10.75" customHeight="1">
      <c r="A61" s="48" t="s">
        <v>57</v>
      </c>
      <c r="C61" s="64">
        <v>55.3</v>
      </c>
      <c r="D61" s="64">
        <v>0</v>
      </c>
      <c r="E61" s="64">
        <v>107.1</v>
      </c>
      <c r="F61" s="64">
        <v>0</v>
      </c>
      <c r="G61" s="64">
        <v>0</v>
      </c>
      <c r="H61" s="64">
        <v>65.5</v>
      </c>
    </row>
    <row r="62" spans="1:8" ht="11.5" customHeight="1">
      <c r="C62" s="64"/>
      <c r="D62" s="64"/>
      <c r="E62" s="64"/>
      <c r="F62" s="64"/>
      <c r="G62" s="64"/>
      <c r="H62" s="64"/>
    </row>
    <row r="63" spans="1:8" ht="10.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>
      <c r="A64" s="79" t="s">
        <v>74</v>
      </c>
      <c r="B64" s="79"/>
      <c r="C64" s="79"/>
      <c r="D64" s="79"/>
      <c r="E64" s="79"/>
      <c r="F64" s="79"/>
      <c r="G64" s="79"/>
      <c r="H64" s="79"/>
    </row>
    <row r="65" spans="1:8" s="53" customFormat="1" ht="8.5" customHeight="1">
      <c r="A65" s="78" t="s">
        <v>63</v>
      </c>
      <c r="B65" s="78"/>
      <c r="C65" s="66"/>
      <c r="D65" s="66"/>
      <c r="E65" s="49"/>
      <c r="F65" s="49"/>
      <c r="G65" s="49"/>
      <c r="H65" s="49"/>
    </row>
    <row r="66" spans="1:8" s="75" customFormat="1" ht="25" customHeight="1">
      <c r="A66" s="79" t="s">
        <v>64</v>
      </c>
      <c r="B66" s="79"/>
      <c r="C66" s="79"/>
      <c r="D66" s="79"/>
      <c r="E66" s="79"/>
      <c r="F66" s="79"/>
      <c r="G66" s="79"/>
      <c r="H66" s="79"/>
    </row>
    <row r="67" spans="1:8" s="75" customFormat="1" ht="22.5" customHeight="1">
      <c r="A67" s="79" t="s">
        <v>65</v>
      </c>
      <c r="B67" s="79"/>
      <c r="C67" s="79"/>
      <c r="D67" s="79"/>
      <c r="E67" s="79"/>
      <c r="F67" s="79"/>
      <c r="G67" s="79"/>
      <c r="H67" s="79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15" zoomScaleNormal="115" workbookViewId="0">
      <pane xSplit="1" topLeftCell="B1" activePane="topRight" state="frozen"/>
      <selection activeCell="A47" sqref="A47:XFD47"/>
      <selection pane="topRight" activeCell="A47" sqref="A47:XFD47"/>
    </sheetView>
  </sheetViews>
  <sheetFormatPr defaultColWidth="8.54296875" defaultRowHeight="12" customHeight="1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/>
    <row r="2" spans="1:12" ht="19.5" customHeight="1">
      <c r="A2" s="61" t="s">
        <v>69</v>
      </c>
      <c r="C2" s="48"/>
      <c r="D2" s="48"/>
      <c r="G2" s="68"/>
      <c r="H2" s="69"/>
      <c r="L2" s="50"/>
    </row>
    <row r="3" spans="1:12" s="45" customFormat="1" ht="15" customHeight="1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>
      <c r="A4" s="51"/>
      <c r="B4" s="51"/>
      <c r="C4" s="70">
        <v>2010</v>
      </c>
      <c r="D4" s="71">
        <v>2011</v>
      </c>
      <c r="E4" s="71">
        <v>2012</v>
      </c>
      <c r="F4" s="71">
        <v>2013</v>
      </c>
      <c r="G4" s="71">
        <v>2014</v>
      </c>
      <c r="H4" s="71">
        <v>2015</v>
      </c>
    </row>
    <row r="5" spans="1:12" ht="10.75" customHeight="1">
      <c r="A5" s="48" t="s">
        <v>1</v>
      </c>
      <c r="C5" s="54">
        <v>11.741</v>
      </c>
      <c r="D5" s="55">
        <v>27.7</v>
      </c>
      <c r="E5" s="48">
        <v>33.869999999999997</v>
      </c>
      <c r="F5" s="48">
        <v>36.489999999999995</v>
      </c>
      <c r="G5" s="48">
        <v>69.3</v>
      </c>
      <c r="H5" s="48">
        <v>55.07</v>
      </c>
    </row>
    <row r="6" spans="1:12" ht="10.75" customHeight="1">
      <c r="A6" s="48" t="s">
        <v>2</v>
      </c>
      <c r="C6" s="54">
        <v>21.19</v>
      </c>
      <c r="D6" s="55">
        <v>27.12</v>
      </c>
      <c r="E6" s="48">
        <v>65.13</v>
      </c>
      <c r="F6" s="48">
        <v>42.33</v>
      </c>
      <c r="G6" s="48">
        <v>41.73</v>
      </c>
      <c r="H6" s="48">
        <v>61.585000000000001</v>
      </c>
    </row>
    <row r="7" spans="1:12" ht="10.75" customHeight="1">
      <c r="A7" s="48" t="s">
        <v>3</v>
      </c>
      <c r="C7" s="54">
        <v>11.99</v>
      </c>
      <c r="D7" s="55">
        <v>3.6639999999999997</v>
      </c>
      <c r="E7" s="48">
        <v>11.515899999999998</v>
      </c>
      <c r="F7" s="48">
        <v>11.500000000000002</v>
      </c>
      <c r="G7" s="48">
        <v>11.190000000000001</v>
      </c>
      <c r="H7" s="48">
        <v>11.634499999999999</v>
      </c>
    </row>
    <row r="8" spans="1:12" ht="10.75" customHeight="1">
      <c r="A8" s="48" t="s">
        <v>4</v>
      </c>
      <c r="C8" s="54">
        <v>0</v>
      </c>
      <c r="D8" s="55">
        <v>4.1500000000000004</v>
      </c>
      <c r="E8" s="48">
        <v>9.6050000000000004</v>
      </c>
      <c r="F8" s="48">
        <v>3.0697000000000001</v>
      </c>
      <c r="G8" s="48">
        <v>25.36</v>
      </c>
      <c r="H8" s="48">
        <v>12.09</v>
      </c>
    </row>
    <row r="9" spans="1:12" ht="10.75" customHeight="1">
      <c r="A9" s="48" t="s">
        <v>5</v>
      </c>
      <c r="C9" s="54">
        <v>2.3250000000000002</v>
      </c>
      <c r="D9" s="55">
        <v>0</v>
      </c>
      <c r="E9" s="48">
        <v>0.65</v>
      </c>
      <c r="F9" s="48">
        <v>0.57999999999999996</v>
      </c>
      <c r="G9" s="48">
        <v>0</v>
      </c>
      <c r="H9" s="48">
        <v>0.1</v>
      </c>
    </row>
    <row r="10" spans="1:12" ht="10.75" customHeight="1">
      <c r="A10" s="48" t="s">
        <v>6</v>
      </c>
      <c r="C10" s="54">
        <v>8.32</v>
      </c>
      <c r="D10" s="55">
        <v>38.764700000000005</v>
      </c>
      <c r="E10" s="48">
        <v>2.2956000000000003</v>
      </c>
      <c r="F10" s="48">
        <v>26.018000000000001</v>
      </c>
      <c r="G10" s="48">
        <v>58.269999999999996</v>
      </c>
      <c r="H10" s="48">
        <v>23.48</v>
      </c>
    </row>
    <row r="11" spans="1:12" ht="10.75" customHeight="1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>
      <c r="A12" s="48" t="s">
        <v>8</v>
      </c>
      <c r="C12" s="54">
        <v>50.19</v>
      </c>
      <c r="D12" s="55">
        <v>81.069999999999993</v>
      </c>
      <c r="E12" s="48">
        <v>67.09</v>
      </c>
      <c r="F12" s="48">
        <v>193.07900000000001</v>
      </c>
      <c r="G12" s="48">
        <v>262.42</v>
      </c>
      <c r="H12" s="48">
        <v>128.24</v>
      </c>
    </row>
    <row r="13" spans="1:12" ht="10.75" customHeight="1">
      <c r="A13" s="48" t="s">
        <v>9</v>
      </c>
      <c r="C13" s="54">
        <v>6.3022</v>
      </c>
      <c r="D13" s="55">
        <v>10.96</v>
      </c>
      <c r="E13" s="48">
        <v>12.98</v>
      </c>
      <c r="F13" s="48">
        <v>32.299999999999997</v>
      </c>
      <c r="G13" s="48">
        <v>28.23</v>
      </c>
      <c r="H13" s="48">
        <v>36.71</v>
      </c>
    </row>
    <row r="14" spans="1:12" ht="10.75" customHeight="1">
      <c r="A14" s="48" t="s">
        <v>10</v>
      </c>
      <c r="C14" s="54">
        <v>10.06</v>
      </c>
      <c r="D14" s="55">
        <v>19</v>
      </c>
      <c r="E14" s="48">
        <v>14.81</v>
      </c>
      <c r="F14" s="48">
        <v>13.02</v>
      </c>
      <c r="G14" s="48">
        <v>11.44</v>
      </c>
      <c r="H14" s="48">
        <v>21.11</v>
      </c>
    </row>
    <row r="15" spans="1:12" ht="10.75" customHeight="1">
      <c r="A15" s="48" t="s">
        <v>11</v>
      </c>
      <c r="C15" s="54">
        <v>18.87</v>
      </c>
      <c r="D15" s="55">
        <v>9.08</v>
      </c>
      <c r="E15" s="48">
        <v>13.610000000000001</v>
      </c>
      <c r="F15" s="48">
        <v>17.02</v>
      </c>
      <c r="G15" s="48">
        <v>2.84</v>
      </c>
      <c r="H15" s="48">
        <v>10.919</v>
      </c>
    </row>
    <row r="16" spans="1:12" ht="10.75" customHeight="1">
      <c r="A16" s="48" t="s">
        <v>12</v>
      </c>
      <c r="C16" s="54">
        <v>2.59</v>
      </c>
      <c r="D16" s="55">
        <v>1.75</v>
      </c>
      <c r="E16" s="48">
        <v>4.3600000000000003</v>
      </c>
      <c r="F16" s="48">
        <v>1.4510000000000001</v>
      </c>
      <c r="G16" s="48">
        <v>15.55</v>
      </c>
      <c r="H16" s="48">
        <v>1.37</v>
      </c>
    </row>
    <row r="17" spans="1:8" ht="10.75" customHeight="1">
      <c r="A17" s="48" t="s">
        <v>13</v>
      </c>
      <c r="C17" s="54">
        <v>0.48089999999999999</v>
      </c>
      <c r="D17" s="55">
        <v>0.69</v>
      </c>
      <c r="E17" s="48">
        <v>5.14</v>
      </c>
      <c r="F17" s="48">
        <v>17.75</v>
      </c>
      <c r="G17" s="48">
        <v>4.42</v>
      </c>
      <c r="H17" s="48">
        <v>8.4600000000000009</v>
      </c>
    </row>
    <row r="18" spans="1:8" ht="10.75" customHeight="1">
      <c r="A18" s="48" t="s">
        <v>14</v>
      </c>
      <c r="C18" s="54">
        <v>0</v>
      </c>
      <c r="D18" s="55">
        <v>0</v>
      </c>
      <c r="E18" s="48">
        <v>0</v>
      </c>
      <c r="F18" s="48">
        <v>0</v>
      </c>
      <c r="G18" s="48">
        <v>0</v>
      </c>
      <c r="H18" s="48">
        <v>0.42799999999999999</v>
      </c>
    </row>
    <row r="19" spans="1:8" ht="10.75" customHeight="1">
      <c r="A19" s="48" t="s">
        <v>15</v>
      </c>
      <c r="C19" s="54">
        <v>22.2</v>
      </c>
      <c r="D19" s="55">
        <v>25.57</v>
      </c>
      <c r="E19" s="48">
        <v>34.49</v>
      </c>
      <c r="F19" s="48">
        <v>77.2</v>
      </c>
      <c r="G19" s="48">
        <v>107.89</v>
      </c>
      <c r="H19" s="48">
        <v>79.75</v>
      </c>
    </row>
    <row r="20" spans="1:8" ht="10.75" customHeight="1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>
      <c r="A21" s="48" t="s">
        <v>17</v>
      </c>
      <c r="C21" s="54">
        <v>3.9060000000000001</v>
      </c>
      <c r="D21" s="55">
        <v>9.6024999999999991</v>
      </c>
      <c r="E21" s="48">
        <v>16.010000000000002</v>
      </c>
      <c r="F21" s="48">
        <v>19.579999999999998</v>
      </c>
      <c r="G21" s="48">
        <v>40.020000000000003</v>
      </c>
      <c r="H21" s="48">
        <v>77.64</v>
      </c>
    </row>
    <row r="22" spans="1:8" ht="10.75" customHeight="1">
      <c r="A22" s="48" t="s">
        <v>18</v>
      </c>
      <c r="C22" s="54">
        <v>0.63</v>
      </c>
      <c r="D22" s="55">
        <v>1.51</v>
      </c>
      <c r="E22" s="48">
        <v>0</v>
      </c>
      <c r="F22" s="48">
        <v>0</v>
      </c>
      <c r="G22" s="48">
        <v>0.5</v>
      </c>
      <c r="H22" s="48">
        <v>0</v>
      </c>
    </row>
    <row r="23" spans="1:8" ht="10.75" customHeight="1">
      <c r="A23" s="48" t="s">
        <v>19</v>
      </c>
      <c r="C23" s="54">
        <v>13.625</v>
      </c>
      <c r="D23" s="55">
        <v>10.455</v>
      </c>
      <c r="E23" s="48">
        <v>10.9337</v>
      </c>
      <c r="F23" s="48">
        <v>14.324999999999999</v>
      </c>
      <c r="G23" s="48">
        <v>19.41</v>
      </c>
      <c r="H23" s="48">
        <v>27.71</v>
      </c>
    </row>
    <row r="24" spans="1:8" ht="10.75" customHeight="1">
      <c r="A24" s="48" t="s">
        <v>20</v>
      </c>
      <c r="C24" s="54">
        <v>0.33</v>
      </c>
      <c r="D24" s="55">
        <v>0.16</v>
      </c>
      <c r="E24" s="48">
        <v>11.8</v>
      </c>
      <c r="F24" s="48">
        <v>1.8</v>
      </c>
      <c r="G24" s="48">
        <v>15.82</v>
      </c>
      <c r="H24" s="48">
        <v>10.248000000000001</v>
      </c>
    </row>
    <row r="25" spans="1:8" ht="10.75" customHeight="1">
      <c r="A25" s="48" t="s">
        <v>21</v>
      </c>
      <c r="C25" s="54">
        <v>17.48</v>
      </c>
      <c r="D25" s="55">
        <v>14.66</v>
      </c>
      <c r="E25" s="48">
        <v>39.520000000000003</v>
      </c>
      <c r="F25" s="48">
        <v>52.510000000000005</v>
      </c>
      <c r="G25" s="48">
        <v>12.7</v>
      </c>
      <c r="H25" s="48">
        <v>11.879999999999999</v>
      </c>
    </row>
    <row r="26" spans="1:8" ht="10.75" customHeight="1">
      <c r="A26" s="48" t="s">
        <v>22</v>
      </c>
      <c r="C26" s="54">
        <v>2.36</v>
      </c>
      <c r="D26" s="55">
        <v>1.23</v>
      </c>
      <c r="E26" s="48">
        <v>6.76</v>
      </c>
      <c r="F26" s="48">
        <v>6.1000000000000005</v>
      </c>
      <c r="G26" s="48">
        <v>9.1</v>
      </c>
      <c r="H26" s="48">
        <v>5.04</v>
      </c>
    </row>
    <row r="27" spans="1:8" ht="10.75" customHeight="1">
      <c r="A27" s="48" t="s">
        <v>23</v>
      </c>
      <c r="C27" s="54" t="s">
        <v>24</v>
      </c>
      <c r="D27" s="54" t="s">
        <v>24</v>
      </c>
      <c r="E27" s="54" t="s">
        <v>24</v>
      </c>
      <c r="F27" s="54" t="s">
        <v>24</v>
      </c>
      <c r="G27" s="54" t="s">
        <v>24</v>
      </c>
      <c r="H27" s="54">
        <v>8.4</v>
      </c>
    </row>
    <row r="28" spans="1:8" ht="10.75" customHeight="1">
      <c r="A28" s="48" t="s">
        <v>25</v>
      </c>
      <c r="C28" s="54">
        <v>0.27</v>
      </c>
      <c r="D28" s="55">
        <v>3.657</v>
      </c>
      <c r="E28" s="48">
        <v>5.51</v>
      </c>
      <c r="F28" s="48">
        <v>6.36</v>
      </c>
      <c r="G28" s="48">
        <v>2.23</v>
      </c>
      <c r="H28" s="48">
        <v>0</v>
      </c>
    </row>
    <row r="29" spans="1:8" ht="10.75" customHeight="1">
      <c r="A29" s="48" t="s">
        <v>26</v>
      </c>
      <c r="C29" s="54">
        <v>20.234999999999999</v>
      </c>
      <c r="D29" s="55">
        <v>31.93</v>
      </c>
      <c r="E29" s="48">
        <v>21.9758</v>
      </c>
      <c r="F29" s="48">
        <v>36</v>
      </c>
      <c r="G29" s="48">
        <v>32.24</v>
      </c>
      <c r="H29" s="48">
        <v>45.112000000000002</v>
      </c>
    </row>
    <row r="30" spans="1:8" ht="10.75" customHeight="1">
      <c r="A30" s="48" t="s">
        <v>27</v>
      </c>
      <c r="C30" s="54">
        <v>13.47</v>
      </c>
      <c r="D30" s="55">
        <v>24.61</v>
      </c>
      <c r="E30" s="48">
        <v>79.545000000000002</v>
      </c>
      <c r="F30" s="48">
        <v>35.86</v>
      </c>
      <c r="G30" s="48">
        <v>34.6967</v>
      </c>
      <c r="H30" s="48">
        <v>50.6</v>
      </c>
    </row>
    <row r="31" spans="1:8" ht="10.75" customHeight="1">
      <c r="A31" s="48" t="s">
        <v>28</v>
      </c>
      <c r="C31" s="54">
        <v>3.3</v>
      </c>
      <c r="D31" s="55">
        <v>13.198</v>
      </c>
      <c r="E31" s="48">
        <v>24.936</v>
      </c>
      <c r="F31" s="48">
        <v>23.078199999999999</v>
      </c>
      <c r="G31" s="48">
        <v>20.079999999999998</v>
      </c>
      <c r="H31" s="48">
        <v>47.96</v>
      </c>
    </row>
    <row r="32" spans="1:8" ht="10.75" customHeight="1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0.37</v>
      </c>
    </row>
    <row r="33" spans="1:8" ht="10.75" customHeight="1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>
      <c r="A34" s="48" t="s">
        <v>31</v>
      </c>
      <c r="C34" s="54">
        <v>0.95</v>
      </c>
      <c r="D34" s="55">
        <v>0.7</v>
      </c>
      <c r="E34" s="48">
        <v>7.63</v>
      </c>
      <c r="F34" s="48">
        <v>4.21</v>
      </c>
      <c r="G34" s="48">
        <v>26.32</v>
      </c>
      <c r="H34" s="48">
        <v>32.61</v>
      </c>
    </row>
    <row r="35" spans="1:8" ht="10.75" customHeight="1">
      <c r="A35" s="48" t="s">
        <v>32</v>
      </c>
      <c r="C35" s="54">
        <v>26.9786</v>
      </c>
      <c r="D35" s="55">
        <v>15.25</v>
      </c>
      <c r="E35" s="48">
        <v>15.66</v>
      </c>
      <c r="F35" s="48">
        <v>20.885000000000002</v>
      </c>
      <c r="G35" s="48">
        <v>46.489999999999995</v>
      </c>
      <c r="H35" s="48">
        <v>75.52</v>
      </c>
    </row>
    <row r="36" spans="1:8" ht="10.75" customHeight="1">
      <c r="A36" s="48" t="s">
        <v>33</v>
      </c>
      <c r="C36" s="54">
        <v>15.1335</v>
      </c>
      <c r="D36" s="55">
        <v>23.398</v>
      </c>
      <c r="E36" s="48">
        <v>16.04</v>
      </c>
      <c r="F36" s="48">
        <v>19.32</v>
      </c>
      <c r="G36" s="48">
        <v>52.53</v>
      </c>
      <c r="H36" s="48">
        <v>0</v>
      </c>
    </row>
    <row r="37" spans="1:8" ht="10.75" customHeight="1">
      <c r="A37" s="48" t="s">
        <v>34</v>
      </c>
      <c r="C37" s="54">
        <v>0</v>
      </c>
      <c r="D37" s="55">
        <v>0</v>
      </c>
      <c r="E37" s="48">
        <v>12.91</v>
      </c>
      <c r="F37" s="48">
        <v>9.7100000000000009</v>
      </c>
      <c r="G37" s="48">
        <v>5.35</v>
      </c>
      <c r="H37" s="48">
        <v>5.5</v>
      </c>
    </row>
    <row r="38" spans="1:8" ht="10.75" customHeight="1">
      <c r="A38" s="48" t="s">
        <v>35</v>
      </c>
      <c r="C38" s="54">
        <v>4.8650000000000002</v>
      </c>
      <c r="D38" s="55">
        <v>3.621</v>
      </c>
      <c r="E38" s="48">
        <v>10.775</v>
      </c>
      <c r="F38" s="48">
        <v>15.894000000000002</v>
      </c>
      <c r="G38" s="48">
        <v>20.749000000000002</v>
      </c>
      <c r="H38" s="48">
        <v>17.77</v>
      </c>
    </row>
    <row r="39" spans="1:8" ht="10.75" customHeight="1">
      <c r="A39" s="48" t="s">
        <v>36</v>
      </c>
      <c r="C39" s="54">
        <v>31.773199999999999</v>
      </c>
      <c r="D39" s="55">
        <v>21.637699999999999</v>
      </c>
      <c r="E39" s="48">
        <v>45.363</v>
      </c>
      <c r="F39" s="48">
        <v>30.638000000000002</v>
      </c>
      <c r="G39" s="48">
        <v>73.87</v>
      </c>
      <c r="H39" s="48">
        <v>75.293999999999997</v>
      </c>
    </row>
    <row r="40" spans="1:8" ht="10.75" customHeight="1">
      <c r="A40" s="48" t="s">
        <v>37</v>
      </c>
      <c r="C40" s="54">
        <v>24.81</v>
      </c>
      <c r="D40" s="55">
        <v>26.18</v>
      </c>
      <c r="E40" s="48">
        <v>14.89</v>
      </c>
      <c r="F40" s="48">
        <v>60.53</v>
      </c>
      <c r="G40" s="48">
        <v>39.970000000000006</v>
      </c>
      <c r="H40" s="48">
        <v>68.926000000000002</v>
      </c>
    </row>
    <row r="41" spans="1:8" ht="10.75" customHeight="1">
      <c r="A41" s="48" t="s">
        <v>38</v>
      </c>
      <c r="C41" s="54">
        <v>21.35</v>
      </c>
      <c r="D41" s="55">
        <v>32.93</v>
      </c>
      <c r="E41" s="48">
        <v>45.73</v>
      </c>
      <c r="F41" s="48">
        <v>100.52000000000001</v>
      </c>
      <c r="G41" s="48">
        <v>153.19999999999999</v>
      </c>
      <c r="H41" s="48">
        <v>134.79000000000002</v>
      </c>
    </row>
    <row r="42" spans="1:8" ht="10.75" customHeight="1">
      <c r="A42" s="48" t="s">
        <v>39</v>
      </c>
      <c r="C42" s="54">
        <v>18.415199999999999</v>
      </c>
      <c r="D42" s="55">
        <v>27.4</v>
      </c>
      <c r="E42" s="48">
        <v>38.29</v>
      </c>
      <c r="F42" s="48">
        <v>40.724500000000006</v>
      </c>
      <c r="G42" s="48">
        <v>10.55</v>
      </c>
      <c r="H42" s="48">
        <v>27.13</v>
      </c>
    </row>
    <row r="43" spans="1:8" ht="10.75" customHeight="1">
      <c r="A43" s="48" t="s">
        <v>40</v>
      </c>
      <c r="C43" s="54">
        <v>6.7381000000000002</v>
      </c>
      <c r="D43" s="55">
        <v>6.35</v>
      </c>
      <c r="E43" s="48">
        <v>35.1</v>
      </c>
      <c r="F43" s="48">
        <v>39.43</v>
      </c>
      <c r="G43" s="48">
        <v>15.73</v>
      </c>
      <c r="H43" s="48">
        <v>55.81</v>
      </c>
    </row>
    <row r="44" spans="1:8" ht="10.75" customHeight="1">
      <c r="A44" s="48" t="s">
        <v>41</v>
      </c>
      <c r="C44" s="54">
        <v>1.5871999999999999</v>
      </c>
      <c r="D44" s="55">
        <v>1.0369999999999999</v>
      </c>
      <c r="E44" s="48">
        <v>0.23699999999999999</v>
      </c>
      <c r="F44" s="48">
        <v>1.8174999999999999</v>
      </c>
      <c r="G44" s="48">
        <v>6.67</v>
      </c>
      <c r="H44" s="48">
        <v>7.59</v>
      </c>
    </row>
    <row r="45" spans="1:8" ht="10.75" customHeight="1">
      <c r="A45" s="48" t="s">
        <v>42</v>
      </c>
      <c r="C45" s="54">
        <v>9.92</v>
      </c>
      <c r="D45" s="55">
        <v>1.0780000000000001</v>
      </c>
      <c r="E45" s="48">
        <v>0.83</v>
      </c>
      <c r="F45" s="48">
        <v>3.73</v>
      </c>
      <c r="G45" s="48">
        <v>1.65</v>
      </c>
      <c r="H45" s="48">
        <v>7.1</v>
      </c>
    </row>
    <row r="46" spans="1:8" ht="10.75" customHeight="1">
      <c r="A46" s="48" t="s">
        <v>43</v>
      </c>
      <c r="C46" s="54">
        <v>11.71</v>
      </c>
      <c r="D46" s="55">
        <v>7.77</v>
      </c>
      <c r="E46" s="48">
        <v>34.666999999999994</v>
      </c>
      <c r="F46" s="48">
        <v>20.004999999999999</v>
      </c>
      <c r="G46" s="48">
        <v>54.67</v>
      </c>
      <c r="H46" s="48">
        <v>12.23</v>
      </c>
    </row>
    <row r="47" spans="1:8" s="45" customFormat="1" ht="12" customHeight="1">
      <c r="A47" s="45" t="s">
        <v>45</v>
      </c>
      <c r="C47" s="63">
        <v>416.09590000000003</v>
      </c>
      <c r="D47" s="63">
        <v>527.88290000000006</v>
      </c>
      <c r="E47" s="63">
        <v>770.65899999999999</v>
      </c>
      <c r="F47" s="63">
        <v>1034.8349000000003</v>
      </c>
      <c r="G47" s="63">
        <v>1333.1857000000002</v>
      </c>
      <c r="H47" s="63">
        <v>1256.1765</v>
      </c>
    </row>
    <row r="48" spans="1:8" s="45" customFormat="1" ht="10" customHeight="1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>
      <c r="A49" s="57" t="s">
        <v>46</v>
      </c>
      <c r="B49" s="57"/>
      <c r="C49" s="58">
        <v>26.58</v>
      </c>
      <c r="D49" s="58">
        <v>11.827999999999999</v>
      </c>
      <c r="E49" s="58">
        <v>46.616999999999997</v>
      </c>
      <c r="F49" s="58">
        <v>31.286000000000001</v>
      </c>
      <c r="G49" s="58">
        <v>80.97</v>
      </c>
      <c r="H49" s="58">
        <v>26.167999999999999</v>
      </c>
    </row>
    <row r="50" spans="1:8" ht="10.75" customHeight="1">
      <c r="A50" s="59" t="s">
        <v>47</v>
      </c>
      <c r="B50" s="59"/>
      <c r="C50" s="58">
        <v>83.63000000000001</v>
      </c>
      <c r="D50" s="58">
        <v>77.900000000000006</v>
      </c>
      <c r="E50" s="58">
        <v>165.49</v>
      </c>
      <c r="F50" s="58">
        <v>188.10999999999999</v>
      </c>
      <c r="G50" s="58">
        <v>144.72999999999999</v>
      </c>
      <c r="H50" s="58">
        <v>201.66800000000001</v>
      </c>
    </row>
    <row r="51" spans="1:8" ht="10.75" customHeight="1">
      <c r="A51" s="57" t="s">
        <v>48</v>
      </c>
      <c r="B51" s="57"/>
      <c r="C51" s="58">
        <v>67.342999999999989</v>
      </c>
      <c r="D51" s="58">
        <v>90.912499999999994</v>
      </c>
      <c r="E51" s="58">
        <v>116.81</v>
      </c>
      <c r="F51" s="58">
        <v>149.9795</v>
      </c>
      <c r="G51" s="58">
        <v>194.59000000000003</v>
      </c>
      <c r="H51" s="58">
        <v>272.07</v>
      </c>
    </row>
    <row r="52" spans="1:8" ht="10.75" customHeight="1">
      <c r="A52" s="57" t="s">
        <v>49</v>
      </c>
      <c r="B52" s="57"/>
      <c r="C52" s="58">
        <v>32.201599999999999</v>
      </c>
      <c r="D52" s="58">
        <v>52.405000000000001</v>
      </c>
      <c r="E52" s="58">
        <v>71.460000000000008</v>
      </c>
      <c r="F52" s="58">
        <v>78.13</v>
      </c>
      <c r="G52" s="58">
        <v>81.93</v>
      </c>
      <c r="H52" s="58">
        <v>76.92</v>
      </c>
    </row>
    <row r="53" spans="1:8" ht="10.75" customHeight="1">
      <c r="A53" s="57" t="s">
        <v>50</v>
      </c>
      <c r="B53" s="57"/>
      <c r="C53" s="58">
        <v>72.085399999999993</v>
      </c>
      <c r="D53" s="58">
        <v>68.680700000000002</v>
      </c>
      <c r="E53" s="58">
        <v>89.284499999999994</v>
      </c>
      <c r="F53" s="58">
        <v>98.674500000000009</v>
      </c>
      <c r="G53" s="58">
        <v>152.93899999999999</v>
      </c>
      <c r="H53" s="58">
        <v>173.476</v>
      </c>
    </row>
    <row r="54" spans="1:8" ht="10.75" customHeight="1">
      <c r="A54" s="59" t="s">
        <v>51</v>
      </c>
      <c r="B54" s="59"/>
      <c r="C54" s="58">
        <v>107.21000000000001</v>
      </c>
      <c r="D54" s="58">
        <v>164.18</v>
      </c>
      <c r="E54" s="58">
        <v>226.85499999999999</v>
      </c>
      <c r="F54" s="58">
        <v>406.65899999999999</v>
      </c>
      <c r="G54" s="58">
        <v>558.20669999999996</v>
      </c>
      <c r="H54" s="58">
        <v>393.38000000000005</v>
      </c>
    </row>
    <row r="55" spans="1:8" ht="10.75" customHeight="1">
      <c r="A55" s="57" t="s">
        <v>52</v>
      </c>
      <c r="B55" s="57"/>
      <c r="C55" s="60">
        <v>5.625</v>
      </c>
      <c r="D55" s="60">
        <v>17.347999999999999</v>
      </c>
      <c r="E55" s="60">
        <v>35.191000000000003</v>
      </c>
      <c r="F55" s="60">
        <v>26.727899999999998</v>
      </c>
      <c r="G55" s="60">
        <v>45.44</v>
      </c>
      <c r="H55" s="60">
        <v>60.519999999999996</v>
      </c>
    </row>
    <row r="56" spans="1:8" ht="10.75" customHeight="1">
      <c r="A56" s="62" t="s">
        <v>53</v>
      </c>
      <c r="B56" s="62"/>
      <c r="C56" s="60">
        <v>21.4209</v>
      </c>
      <c r="D56" s="60">
        <v>44.628700000000002</v>
      </c>
      <c r="E56" s="60">
        <v>18.951499999999999</v>
      </c>
      <c r="F56" s="60">
        <v>55.268000000000001</v>
      </c>
      <c r="G56" s="60">
        <v>74.38</v>
      </c>
      <c r="H56" s="60">
        <v>43.5745</v>
      </c>
    </row>
    <row r="57" spans="1:8" ht="13" customHeight="1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>
      <c r="A58" s="52" t="s">
        <v>54</v>
      </c>
      <c r="B58" s="52"/>
      <c r="C58" s="64">
        <v>22.71</v>
      </c>
      <c r="D58" s="64">
        <v>21.71</v>
      </c>
      <c r="E58" s="64">
        <v>102.74000000000001</v>
      </c>
      <c r="F58" s="64">
        <v>10.740000000000002</v>
      </c>
      <c r="G58" s="64">
        <v>52.029999999999994</v>
      </c>
      <c r="H58" s="64">
        <v>39.909999999999997</v>
      </c>
    </row>
    <row r="59" spans="1:8" s="52" customFormat="1" ht="10.75" customHeight="1">
      <c r="A59" s="52" t="s">
        <v>55</v>
      </c>
      <c r="C59" s="64">
        <v>46.629999999999995</v>
      </c>
      <c r="D59" s="64">
        <v>26.68</v>
      </c>
      <c r="E59" s="64">
        <v>65.039999999999992</v>
      </c>
      <c r="F59" s="64">
        <v>30.869999999999997</v>
      </c>
      <c r="G59" s="64">
        <v>31.92</v>
      </c>
      <c r="H59" s="64">
        <v>53.92</v>
      </c>
    </row>
    <row r="60" spans="1:8" ht="10.75" customHeight="1">
      <c r="A60" s="48" t="s">
        <v>56</v>
      </c>
      <c r="C60" s="64">
        <v>2.5</v>
      </c>
      <c r="D60" s="64">
        <v>14.61</v>
      </c>
      <c r="E60" s="64">
        <v>25.45</v>
      </c>
      <c r="F60" s="64">
        <v>10.4</v>
      </c>
      <c r="G60" s="64">
        <v>24.82</v>
      </c>
      <c r="H60" s="64">
        <v>1.67</v>
      </c>
    </row>
    <row r="61" spans="1:8" ht="10.75" customHeight="1">
      <c r="A61" s="48" t="s">
        <v>57</v>
      </c>
      <c r="C61" s="64">
        <v>8.18</v>
      </c>
      <c r="D61" s="64">
        <v>2.17</v>
      </c>
      <c r="E61" s="64">
        <v>13.05</v>
      </c>
      <c r="F61" s="64">
        <v>13.9</v>
      </c>
      <c r="G61" s="64">
        <v>20</v>
      </c>
      <c r="H61" s="64">
        <v>11.57</v>
      </c>
    </row>
    <row r="62" spans="1:8" ht="11.5" customHeight="1">
      <c r="C62" s="64"/>
      <c r="D62" s="64"/>
      <c r="E62" s="64"/>
      <c r="F62" s="64"/>
      <c r="G62" s="64"/>
      <c r="H62" s="64"/>
    </row>
    <row r="63" spans="1:8" ht="10.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>
      <c r="A64" s="79" t="s">
        <v>74</v>
      </c>
      <c r="B64" s="79"/>
      <c r="C64" s="79"/>
      <c r="D64" s="79"/>
      <c r="E64" s="79"/>
      <c r="F64" s="79"/>
      <c r="G64" s="79"/>
      <c r="H64" s="79"/>
    </row>
    <row r="65" spans="1:8" s="53" customFormat="1" ht="8.5" customHeight="1">
      <c r="A65" s="78" t="s">
        <v>63</v>
      </c>
      <c r="B65" s="78"/>
      <c r="C65" s="66"/>
      <c r="D65" s="66"/>
      <c r="E65" s="49"/>
      <c r="F65" s="49"/>
      <c r="G65" s="49"/>
      <c r="H65" s="49"/>
    </row>
    <row r="66" spans="1:8" s="75" customFormat="1" ht="25" customHeight="1">
      <c r="A66" s="79" t="s">
        <v>64</v>
      </c>
      <c r="B66" s="79"/>
      <c r="C66" s="79"/>
      <c r="D66" s="79"/>
      <c r="E66" s="79"/>
      <c r="F66" s="79"/>
      <c r="G66" s="79"/>
      <c r="H66" s="79"/>
    </row>
    <row r="67" spans="1:8" s="75" customFormat="1" ht="22.5" customHeight="1">
      <c r="A67" s="79" t="s">
        <v>65</v>
      </c>
      <c r="B67" s="79"/>
      <c r="C67" s="79"/>
      <c r="D67" s="79"/>
      <c r="E67" s="79"/>
      <c r="F67" s="79"/>
      <c r="G67" s="79"/>
      <c r="H67" s="79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abSelected="1" topLeftCell="A48" zoomScale="115" zoomScaleNormal="115" workbookViewId="0">
      <pane xSplit="1" topLeftCell="B1" activePane="topRight" state="frozen"/>
      <selection activeCell="A47" sqref="A47:XFD47"/>
      <selection pane="topRight" activeCell="H59" sqref="H59"/>
    </sheetView>
  </sheetViews>
  <sheetFormatPr defaultColWidth="8.54296875" defaultRowHeight="12" customHeight="1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/>
    <row r="2" spans="1:12" ht="19.5" customHeight="1">
      <c r="A2" s="61" t="s">
        <v>69</v>
      </c>
      <c r="C2" s="48"/>
      <c r="D2" s="48"/>
      <c r="G2" s="68"/>
      <c r="H2" s="69"/>
      <c r="L2" s="50"/>
    </row>
    <row r="3" spans="1:12" s="45" customFormat="1" ht="15" customHeight="1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>
      <c r="A4" s="51"/>
      <c r="B4" s="51"/>
      <c r="C4" s="70">
        <v>2016</v>
      </c>
      <c r="D4" s="71">
        <v>2017</v>
      </c>
      <c r="E4" s="71">
        <v>2018</v>
      </c>
      <c r="F4" s="71">
        <v>2019</v>
      </c>
      <c r="G4" s="71"/>
      <c r="H4" s="71"/>
    </row>
    <row r="5" spans="1:12" ht="10.75" customHeight="1">
      <c r="A5" s="48" t="s">
        <v>1</v>
      </c>
      <c r="C5" s="54">
        <v>61.67</v>
      </c>
      <c r="D5" s="55">
        <v>24.92</v>
      </c>
      <c r="E5" s="48">
        <v>53.82</v>
      </c>
      <c r="F5" s="80">
        <v>46.080000000000005</v>
      </c>
      <c r="H5" s="48"/>
    </row>
    <row r="6" spans="1:12" ht="10.75" customHeight="1">
      <c r="A6" s="48" t="s">
        <v>2</v>
      </c>
      <c r="C6" s="54">
        <v>72.17</v>
      </c>
      <c r="D6" s="55">
        <v>32.51</v>
      </c>
      <c r="E6" s="48">
        <v>35.04</v>
      </c>
      <c r="F6" s="80">
        <v>22.240000000000002</v>
      </c>
      <c r="H6" s="48"/>
    </row>
    <row r="7" spans="1:12" ht="10.75" customHeight="1">
      <c r="A7" s="48" t="s">
        <v>3</v>
      </c>
      <c r="C7" s="54">
        <v>14.1</v>
      </c>
      <c r="D7" s="55">
        <v>16.18</v>
      </c>
      <c r="E7" s="48">
        <v>1.3</v>
      </c>
      <c r="F7" s="80">
        <v>18.13</v>
      </c>
      <c r="H7" s="48"/>
    </row>
    <row r="8" spans="1:12" ht="10.75" customHeight="1">
      <c r="A8" s="48" t="s">
        <v>4</v>
      </c>
      <c r="C8" s="54">
        <v>14.309999999999999</v>
      </c>
      <c r="D8" s="55">
        <v>24.504999999999999</v>
      </c>
      <c r="E8" s="48">
        <v>8.0500000000000007</v>
      </c>
      <c r="F8" s="80">
        <v>12.909000000000001</v>
      </c>
      <c r="H8" s="48"/>
    </row>
    <row r="9" spans="1:12" ht="10.75" customHeight="1">
      <c r="A9" s="48" t="s">
        <v>5</v>
      </c>
      <c r="C9" s="54">
        <v>2.6</v>
      </c>
      <c r="D9" s="55">
        <v>0</v>
      </c>
      <c r="E9" s="48">
        <v>0</v>
      </c>
      <c r="F9" s="81">
        <v>0.9</v>
      </c>
      <c r="H9" s="48"/>
    </row>
    <row r="10" spans="1:12" ht="10.75" customHeight="1">
      <c r="A10" s="48" t="s">
        <v>6</v>
      </c>
      <c r="C10" s="54">
        <v>56.17</v>
      </c>
      <c r="D10" s="55">
        <v>51.84899999999999</v>
      </c>
      <c r="E10" s="48">
        <v>38.674999999999997</v>
      </c>
      <c r="F10" s="80">
        <v>43.230000000000004</v>
      </c>
      <c r="H10" s="48"/>
    </row>
    <row r="11" spans="1:12" ht="10.75" customHeight="1">
      <c r="A11" s="48" t="s">
        <v>7</v>
      </c>
      <c r="C11" s="54">
        <v>0</v>
      </c>
      <c r="D11" s="55">
        <v>0</v>
      </c>
      <c r="E11" s="48">
        <v>0</v>
      </c>
      <c r="F11" s="81">
        <v>0</v>
      </c>
      <c r="H11" s="48"/>
    </row>
    <row r="12" spans="1:12" ht="10.75" customHeight="1">
      <c r="A12" s="48" t="s">
        <v>8</v>
      </c>
      <c r="C12" s="54">
        <v>144.46</v>
      </c>
      <c r="D12" s="55">
        <v>224.09999999999997</v>
      </c>
      <c r="E12" s="48">
        <v>115.04900000000004</v>
      </c>
      <c r="F12" s="80">
        <v>131.40900000000002</v>
      </c>
      <c r="H12" s="48"/>
    </row>
    <row r="13" spans="1:12" ht="10.75" customHeight="1">
      <c r="A13" s="48" t="s">
        <v>9</v>
      </c>
      <c r="C13" s="54">
        <v>42.97</v>
      </c>
      <c r="D13" s="55">
        <v>21.04</v>
      </c>
      <c r="E13" s="48">
        <v>19.440000000000001</v>
      </c>
      <c r="F13" s="80">
        <v>19.260000000000002</v>
      </c>
      <c r="H13" s="48"/>
    </row>
    <row r="14" spans="1:12" ht="10.75" customHeight="1">
      <c r="A14" s="48" t="s">
        <v>10</v>
      </c>
      <c r="C14" s="54">
        <v>23.620999999999999</v>
      </c>
      <c r="D14" s="55">
        <v>6.34</v>
      </c>
      <c r="E14" s="48">
        <v>18.0167</v>
      </c>
      <c r="F14" s="80">
        <v>12.47</v>
      </c>
      <c r="H14" s="48"/>
    </row>
    <row r="15" spans="1:12" ht="10.75" customHeight="1">
      <c r="A15" s="48" t="s">
        <v>11</v>
      </c>
      <c r="C15" s="54">
        <v>10.92</v>
      </c>
      <c r="D15" s="55">
        <v>3.97</v>
      </c>
      <c r="E15" s="48">
        <v>8.66</v>
      </c>
      <c r="F15" s="80">
        <v>1.6</v>
      </c>
      <c r="H15" s="48"/>
    </row>
    <row r="16" spans="1:12" ht="10.75" customHeight="1">
      <c r="A16" s="48" t="s">
        <v>12</v>
      </c>
      <c r="C16" s="54">
        <v>4.7300000000000004</v>
      </c>
      <c r="D16" s="55">
        <v>0.5</v>
      </c>
      <c r="E16" s="48">
        <v>6.9</v>
      </c>
      <c r="F16" s="80">
        <v>0.17</v>
      </c>
      <c r="H16" s="48"/>
    </row>
    <row r="17" spans="1:8" ht="10.75" customHeight="1">
      <c r="A17" s="48" t="s">
        <v>13</v>
      </c>
      <c r="C17" s="54">
        <v>4.1100000000000003</v>
      </c>
      <c r="D17" s="55">
        <v>4.9400000000000004</v>
      </c>
      <c r="E17" s="48">
        <v>11.99</v>
      </c>
      <c r="F17" s="80">
        <v>4.05</v>
      </c>
      <c r="H17" s="48"/>
    </row>
    <row r="18" spans="1:8" ht="10.75" customHeight="1">
      <c r="A18" s="48" t="s">
        <v>14</v>
      </c>
      <c r="C18" s="54">
        <v>0</v>
      </c>
      <c r="D18" s="55">
        <v>0</v>
      </c>
      <c r="E18" s="48">
        <v>0</v>
      </c>
      <c r="F18" s="80">
        <v>0</v>
      </c>
      <c r="H18" s="48"/>
    </row>
    <row r="19" spans="1:8" ht="10.75" customHeight="1">
      <c r="A19" s="48" t="s">
        <v>15</v>
      </c>
      <c r="C19" s="54">
        <v>84.81</v>
      </c>
      <c r="D19" s="55">
        <v>118.43</v>
      </c>
      <c r="E19" s="48">
        <v>64.714999999999989</v>
      </c>
      <c r="F19" s="80">
        <v>99.830000000000013</v>
      </c>
      <c r="H19" s="48"/>
    </row>
    <row r="20" spans="1:8" ht="10.75" customHeight="1">
      <c r="A20" s="48" t="s">
        <v>16</v>
      </c>
      <c r="C20" s="54">
        <v>7.0000000000000007E-2</v>
      </c>
      <c r="D20" s="55">
        <v>0</v>
      </c>
      <c r="E20" s="48">
        <v>0</v>
      </c>
      <c r="F20" s="81">
        <v>0</v>
      </c>
      <c r="H20" s="48"/>
    </row>
    <row r="21" spans="1:8" ht="10.75" customHeight="1">
      <c r="A21" s="48" t="s">
        <v>17</v>
      </c>
      <c r="C21" s="54">
        <v>44.519999999999996</v>
      </c>
      <c r="D21" s="55">
        <v>28.1</v>
      </c>
      <c r="E21" s="48">
        <v>37.549999999999997</v>
      </c>
      <c r="F21" s="80">
        <v>15.11</v>
      </c>
      <c r="H21" s="48"/>
    </row>
    <row r="22" spans="1:8" ht="10.75" customHeight="1">
      <c r="A22" s="48" t="s">
        <v>18</v>
      </c>
      <c r="C22" s="54">
        <v>0</v>
      </c>
      <c r="D22" s="55">
        <v>0</v>
      </c>
      <c r="E22" s="48">
        <v>0.82</v>
      </c>
      <c r="F22" s="80">
        <v>0</v>
      </c>
      <c r="H22" s="48"/>
    </row>
    <row r="23" spans="1:8" ht="10.75" customHeight="1">
      <c r="A23" s="48" t="s">
        <v>19</v>
      </c>
      <c r="C23" s="54">
        <v>37.659999999999997</v>
      </c>
      <c r="D23" s="55">
        <v>19.48</v>
      </c>
      <c r="E23" s="48">
        <v>44.95</v>
      </c>
      <c r="F23" s="80">
        <v>18.059000000000001</v>
      </c>
      <c r="H23" s="48"/>
    </row>
    <row r="24" spans="1:8" ht="10.75" customHeight="1">
      <c r="A24" s="48" t="s">
        <v>20</v>
      </c>
      <c r="C24" s="54">
        <v>15</v>
      </c>
      <c r="D24" s="55">
        <v>5.4799999999999995</v>
      </c>
      <c r="E24" s="48">
        <v>0</v>
      </c>
      <c r="F24" s="80">
        <v>6.8599999999999994</v>
      </c>
      <c r="H24" s="48"/>
    </row>
    <row r="25" spans="1:8" ht="10.75" customHeight="1">
      <c r="A25" s="48" t="s">
        <v>21</v>
      </c>
      <c r="C25" s="54">
        <v>14.38</v>
      </c>
      <c r="D25" s="55">
        <v>13.49</v>
      </c>
      <c r="E25" s="48">
        <v>6.1000000000000005</v>
      </c>
      <c r="F25" s="80">
        <v>5.66</v>
      </c>
      <c r="H25" s="48"/>
    </row>
    <row r="26" spans="1:8" ht="10.75" customHeight="1">
      <c r="A26" s="48" t="s">
        <v>22</v>
      </c>
      <c r="C26" s="54">
        <v>5.64</v>
      </c>
      <c r="D26" s="55">
        <v>2.02</v>
      </c>
      <c r="E26" s="48">
        <v>0.6</v>
      </c>
      <c r="F26" s="80">
        <v>4.7</v>
      </c>
      <c r="H26" s="48"/>
    </row>
    <row r="27" spans="1:8" ht="10.75" customHeight="1">
      <c r="A27" s="48" t="s">
        <v>23</v>
      </c>
      <c r="C27" s="54">
        <v>7.83</v>
      </c>
      <c r="D27" s="54">
        <v>2.94</v>
      </c>
      <c r="E27" s="54">
        <v>6.9560000000000004</v>
      </c>
      <c r="F27" s="80">
        <v>24.299999999999997</v>
      </c>
      <c r="G27" s="54"/>
      <c r="H27" s="54"/>
    </row>
    <row r="28" spans="1:8" ht="10.75" customHeight="1">
      <c r="A28" s="48" t="s">
        <v>25</v>
      </c>
      <c r="C28" s="54">
        <v>0</v>
      </c>
      <c r="D28" s="55">
        <v>2.4249999999999998</v>
      </c>
      <c r="E28" s="48">
        <v>2.87</v>
      </c>
      <c r="F28" s="80">
        <v>8.9600000000000009</v>
      </c>
      <c r="H28" s="48"/>
    </row>
    <row r="29" spans="1:8" ht="10.75" customHeight="1">
      <c r="A29" s="48" t="s">
        <v>26</v>
      </c>
      <c r="C29" s="54">
        <v>76.22</v>
      </c>
      <c r="D29" s="55">
        <v>81.099999999999994</v>
      </c>
      <c r="E29" s="48">
        <v>38.44</v>
      </c>
      <c r="F29" s="80">
        <v>57.031999999999996</v>
      </c>
      <c r="H29" s="48"/>
    </row>
    <row r="30" spans="1:8" ht="10.75" customHeight="1">
      <c r="A30" s="48" t="s">
        <v>27</v>
      </c>
      <c r="C30" s="54">
        <v>107.53100000000001</v>
      </c>
      <c r="D30" s="55">
        <v>82.855999999999995</v>
      </c>
      <c r="E30" s="48">
        <v>33.400999999999996</v>
      </c>
      <c r="F30" s="80">
        <v>35.920000000000009</v>
      </c>
      <c r="H30" s="48"/>
    </row>
    <row r="31" spans="1:8" ht="10.75" customHeight="1">
      <c r="A31" s="48" t="s">
        <v>28</v>
      </c>
      <c r="C31" s="54">
        <v>13.83</v>
      </c>
      <c r="D31" s="55">
        <v>27.146000000000001</v>
      </c>
      <c r="E31" s="48">
        <v>18.649999999999999</v>
      </c>
      <c r="F31" s="80">
        <v>19.95</v>
      </c>
      <c r="H31" s="48"/>
    </row>
    <row r="32" spans="1:8" ht="10.75" customHeight="1">
      <c r="A32" s="48" t="s">
        <v>29</v>
      </c>
      <c r="C32" s="54">
        <v>0.88</v>
      </c>
      <c r="D32" s="55">
        <v>3.4</v>
      </c>
      <c r="E32" s="48">
        <v>0.95</v>
      </c>
      <c r="F32" s="80">
        <v>1.4</v>
      </c>
      <c r="H32" s="48"/>
    </row>
    <row r="33" spans="1:8" ht="10.75" customHeight="1">
      <c r="A33" s="48" t="s">
        <v>30</v>
      </c>
      <c r="C33" s="54">
        <v>3.94</v>
      </c>
      <c r="D33" s="55">
        <v>0.73</v>
      </c>
      <c r="E33" s="48">
        <v>12.77</v>
      </c>
      <c r="F33" s="80">
        <v>0.34</v>
      </c>
      <c r="H33" s="48"/>
    </row>
    <row r="34" spans="1:8" ht="10.75" customHeight="1">
      <c r="A34" s="48" t="s">
        <v>31</v>
      </c>
      <c r="C34" s="54">
        <v>23.75</v>
      </c>
      <c r="D34" s="55">
        <v>9.93</v>
      </c>
      <c r="E34" s="48">
        <v>3.1100000000000003</v>
      </c>
      <c r="F34" s="80">
        <v>11.45</v>
      </c>
      <c r="H34" s="48"/>
    </row>
    <row r="35" spans="1:8" ht="10.75" customHeight="1">
      <c r="A35" s="48" t="s">
        <v>32</v>
      </c>
      <c r="C35" s="54">
        <v>87.809999999999988</v>
      </c>
      <c r="D35" s="55">
        <v>126.48950000000001</v>
      </c>
      <c r="E35" s="48">
        <v>101.25999999999999</v>
      </c>
      <c r="F35" s="80">
        <v>88.73</v>
      </c>
      <c r="H35" s="48"/>
    </row>
    <row r="36" spans="1:8" ht="10.75" customHeight="1">
      <c r="A36" s="48" t="s">
        <v>33</v>
      </c>
      <c r="C36" s="54">
        <v>20.838999999999999</v>
      </c>
      <c r="D36" s="55">
        <v>80.22</v>
      </c>
      <c r="E36" s="48">
        <v>34.715200000000003</v>
      </c>
      <c r="F36" s="80">
        <v>65.17</v>
      </c>
      <c r="H36" s="48"/>
    </row>
    <row r="37" spans="1:8" ht="10.75" customHeight="1">
      <c r="A37" s="48" t="s">
        <v>34</v>
      </c>
      <c r="C37" s="54">
        <v>1.72</v>
      </c>
      <c r="D37" s="55">
        <v>2.82</v>
      </c>
      <c r="E37" s="48">
        <v>0</v>
      </c>
      <c r="F37" s="80">
        <v>0</v>
      </c>
      <c r="H37" s="48"/>
    </row>
    <row r="38" spans="1:8" ht="10.75" customHeight="1">
      <c r="A38" s="48" t="s">
        <v>35</v>
      </c>
      <c r="C38" s="54">
        <v>15.350000000000001</v>
      </c>
      <c r="D38" s="55">
        <v>16.244999999999997</v>
      </c>
      <c r="E38" s="48">
        <v>19.14</v>
      </c>
      <c r="F38" s="80">
        <v>22.365000000000002</v>
      </c>
      <c r="H38" s="48"/>
    </row>
    <row r="39" spans="1:8" ht="10.75" customHeight="1">
      <c r="A39" s="48" t="s">
        <v>36</v>
      </c>
      <c r="C39" s="54">
        <v>80.819999999999993</v>
      </c>
      <c r="D39" s="55">
        <v>53.616999999999997</v>
      </c>
      <c r="E39" s="48">
        <v>72.19</v>
      </c>
      <c r="F39" s="80">
        <v>44.634</v>
      </c>
      <c r="H39" s="48"/>
    </row>
    <row r="40" spans="1:8" ht="10.75" customHeight="1">
      <c r="A40" s="48" t="s">
        <v>37</v>
      </c>
      <c r="C40" s="54">
        <v>41.09</v>
      </c>
      <c r="D40" s="55">
        <v>27.700000000000003</v>
      </c>
      <c r="E40" s="48">
        <v>43.97</v>
      </c>
      <c r="F40" s="80">
        <v>33.06</v>
      </c>
      <c r="H40" s="48"/>
    </row>
    <row r="41" spans="1:8" ht="10.75" customHeight="1">
      <c r="A41" s="48" t="s">
        <v>38</v>
      </c>
      <c r="C41" s="54">
        <v>121.2</v>
      </c>
      <c r="D41" s="55">
        <v>99.02</v>
      </c>
      <c r="E41" s="48">
        <v>68.266999999999996</v>
      </c>
      <c r="F41" s="80">
        <v>121.31</v>
      </c>
      <c r="H41" s="48"/>
    </row>
    <row r="42" spans="1:8" ht="10.75" customHeight="1">
      <c r="A42" s="48" t="s">
        <v>39</v>
      </c>
      <c r="C42" s="54">
        <v>79.31</v>
      </c>
      <c r="D42" s="55">
        <v>24.67</v>
      </c>
      <c r="E42" s="48">
        <v>11.4</v>
      </c>
      <c r="F42" s="80">
        <v>19.77</v>
      </c>
      <c r="H42" s="48"/>
    </row>
    <row r="43" spans="1:8" ht="10.75" customHeight="1">
      <c r="A43" s="48" t="s">
        <v>40</v>
      </c>
      <c r="C43" s="54">
        <v>33.738</v>
      </c>
      <c r="D43" s="55">
        <v>31.77</v>
      </c>
      <c r="E43" s="48">
        <v>75.39</v>
      </c>
      <c r="F43" s="80">
        <v>56.58</v>
      </c>
      <c r="H43" s="48"/>
    </row>
    <row r="44" spans="1:8" ht="10.75" customHeight="1">
      <c r="A44" s="48" t="s">
        <v>41</v>
      </c>
      <c r="C44" s="54">
        <v>9.89</v>
      </c>
      <c r="D44" s="55">
        <v>4.6929999999999996</v>
      </c>
      <c r="E44" s="48">
        <v>3.0900000000000003</v>
      </c>
      <c r="F44" s="80">
        <v>2.2174999999999998</v>
      </c>
      <c r="H44" s="48"/>
    </row>
    <row r="45" spans="1:8" ht="10.75" customHeight="1">
      <c r="A45" s="48" t="s">
        <v>42</v>
      </c>
      <c r="C45" s="54">
        <v>13.379999999999999</v>
      </c>
      <c r="D45" s="55">
        <v>11.670000000000002</v>
      </c>
      <c r="E45" s="48">
        <v>10.32</v>
      </c>
      <c r="F45" s="82">
        <v>3.55</v>
      </c>
      <c r="H45" s="48"/>
    </row>
    <row r="46" spans="1:8" ht="10.75" customHeight="1">
      <c r="A46" s="48" t="s">
        <v>43</v>
      </c>
      <c r="C46" s="54">
        <v>13.97</v>
      </c>
      <c r="D46" s="55">
        <v>16.329999999999998</v>
      </c>
      <c r="E46" s="48">
        <v>9.35</v>
      </c>
      <c r="F46" s="82">
        <v>3.98</v>
      </c>
      <c r="H46" s="48"/>
    </row>
    <row r="47" spans="1:8" s="45" customFormat="1" ht="12" customHeight="1">
      <c r="A47" s="45" t="s">
        <v>45</v>
      </c>
      <c r="C47" s="63">
        <v>1407.0090000000005</v>
      </c>
      <c r="D47" s="63">
        <v>1303.6255000000001</v>
      </c>
      <c r="E47" s="63">
        <v>1037.9149</v>
      </c>
      <c r="F47" s="83">
        <v>1083.3855000000001</v>
      </c>
      <c r="G47" s="63"/>
      <c r="H47" s="63"/>
    </row>
    <row r="48" spans="1:8" s="45" customFormat="1" ht="10" customHeight="1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>
      <c r="A49" s="57" t="s">
        <v>46</v>
      </c>
      <c r="B49" s="57"/>
      <c r="C49" s="58">
        <v>37.72</v>
      </c>
      <c r="D49" s="58">
        <v>30.52</v>
      </c>
      <c r="E49" s="58">
        <v>27.17</v>
      </c>
      <c r="F49" s="84">
        <v>12.4</v>
      </c>
      <c r="G49" s="58"/>
      <c r="H49" s="58"/>
    </row>
    <row r="50" spans="1:8" ht="10.75" customHeight="1">
      <c r="A50" s="59" t="s">
        <v>47</v>
      </c>
      <c r="B50" s="59"/>
      <c r="C50" s="58">
        <v>179.03</v>
      </c>
      <c r="D50" s="58">
        <v>95.899999999999991</v>
      </c>
      <c r="E50" s="58">
        <v>96.88</v>
      </c>
      <c r="F50" s="84">
        <v>80.87</v>
      </c>
      <c r="G50" s="58"/>
      <c r="H50" s="58"/>
    </row>
    <row r="51" spans="1:8" ht="10.75" customHeight="1">
      <c r="A51" s="57" t="s">
        <v>48</v>
      </c>
      <c r="B51" s="57"/>
      <c r="C51" s="58">
        <v>316.27999999999997</v>
      </c>
      <c r="D51" s="58">
        <v>225.21950000000004</v>
      </c>
      <c r="E51" s="58">
        <v>223.47</v>
      </c>
      <c r="F51" s="84">
        <v>188.95000000000002</v>
      </c>
      <c r="G51" s="58"/>
      <c r="H51" s="58"/>
    </row>
    <row r="52" spans="1:8" ht="10.75" customHeight="1">
      <c r="A52" s="57" t="s">
        <v>49</v>
      </c>
      <c r="B52" s="57"/>
      <c r="C52" s="58">
        <v>78.197999999999993</v>
      </c>
      <c r="D52" s="58">
        <v>120.755</v>
      </c>
      <c r="E52" s="58">
        <v>130.99189999999999</v>
      </c>
      <c r="F52" s="84">
        <v>143.18</v>
      </c>
      <c r="G52" s="58"/>
      <c r="H52" s="58"/>
    </row>
    <row r="53" spans="1:8" ht="10.75" customHeight="1">
      <c r="A53" s="57" t="s">
        <v>50</v>
      </c>
      <c r="B53" s="57"/>
      <c r="C53" s="58">
        <v>223.88</v>
      </c>
      <c r="D53" s="58">
        <v>175.86500000000001</v>
      </c>
      <c r="E53" s="58">
        <v>190.58</v>
      </c>
      <c r="F53" s="84">
        <v>144.64750000000001</v>
      </c>
      <c r="G53" s="58"/>
      <c r="H53" s="58"/>
    </row>
    <row r="54" spans="1:8" ht="10.75" customHeight="1">
      <c r="A54" s="59" t="s">
        <v>51</v>
      </c>
      <c r="B54" s="59"/>
      <c r="C54" s="58">
        <v>458.00100000000003</v>
      </c>
      <c r="D54" s="58">
        <v>524.40599999999995</v>
      </c>
      <c r="E54" s="58">
        <v>288.38800000000003</v>
      </c>
      <c r="F54" s="84">
        <v>455.99900000000008</v>
      </c>
      <c r="G54" s="58"/>
      <c r="H54" s="58"/>
    </row>
    <row r="55" spans="1:8" ht="10.75" customHeight="1">
      <c r="A55" s="57" t="s">
        <v>52</v>
      </c>
      <c r="B55" s="57"/>
      <c r="C55" s="60">
        <v>31.69</v>
      </c>
      <c r="D55" s="60">
        <v>55.050999999999995</v>
      </c>
      <c r="E55" s="60">
        <v>27.65</v>
      </c>
      <c r="F55" s="85">
        <v>35.158999999999999</v>
      </c>
      <c r="G55" s="60"/>
      <c r="H55" s="60"/>
    </row>
    <row r="56" spans="1:8" ht="10.75" customHeight="1">
      <c r="A56" s="62" t="s">
        <v>53</v>
      </c>
      <c r="B56" s="62"/>
      <c r="C56" s="60">
        <v>74.38</v>
      </c>
      <c r="D56" s="60">
        <v>72.968999999999994</v>
      </c>
      <c r="E56" s="60">
        <v>52.784999999999997</v>
      </c>
      <c r="F56" s="85">
        <v>22.18</v>
      </c>
      <c r="G56" s="60"/>
      <c r="H56" s="60"/>
    </row>
    <row r="57" spans="1:8" ht="13" customHeight="1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>
      <c r="A58" s="52" t="s">
        <v>54</v>
      </c>
      <c r="B58" s="52"/>
      <c r="C58" s="86">
        <v>444.791</v>
      </c>
      <c r="D58" s="86">
        <v>523.93499999999995</v>
      </c>
      <c r="E58" s="86">
        <v>288.08600000000001</v>
      </c>
      <c r="F58" s="86">
        <v>365.21900000000005</v>
      </c>
      <c r="G58" s="64"/>
      <c r="H58" s="64"/>
    </row>
    <row r="59" spans="1:8" s="52" customFormat="1" ht="10.75" customHeight="1">
      <c r="A59" s="52" t="s">
        <v>55</v>
      </c>
      <c r="C59" s="86">
        <v>179.03</v>
      </c>
      <c r="D59" s="86">
        <v>95.899999999999991</v>
      </c>
      <c r="E59" s="86">
        <v>96.88</v>
      </c>
      <c r="F59" s="86">
        <v>80.87</v>
      </c>
      <c r="G59" s="64"/>
      <c r="H59" s="64"/>
    </row>
    <row r="60" spans="1:8" ht="10.75" customHeight="1">
      <c r="A60" s="48" t="s">
        <v>56</v>
      </c>
      <c r="C60" s="86">
        <v>376.77</v>
      </c>
      <c r="D60" s="86">
        <v>329.93599999999998</v>
      </c>
      <c r="E60" s="86">
        <v>286.49699999999996</v>
      </c>
      <c r="F60" s="86">
        <v>301.11649999999997</v>
      </c>
      <c r="G60" s="64"/>
      <c r="H60" s="64"/>
    </row>
    <row r="61" spans="1:8" ht="10.75" customHeight="1">
      <c r="A61" s="48" t="s">
        <v>57</v>
      </c>
      <c r="C61" s="86">
        <v>398.58800000000002</v>
      </c>
      <c r="D61" s="86">
        <v>350.91450000000003</v>
      </c>
      <c r="E61" s="86">
        <v>366.45190000000002</v>
      </c>
      <c r="F61" s="86">
        <v>336.18</v>
      </c>
      <c r="G61" s="64"/>
      <c r="H61" s="64"/>
    </row>
    <row r="62" spans="1:8" ht="11.5" customHeight="1">
      <c r="C62" s="64"/>
      <c r="D62" s="64"/>
      <c r="E62" s="64"/>
      <c r="F62" s="64"/>
      <c r="G62" s="64"/>
      <c r="H62" s="64"/>
    </row>
    <row r="63" spans="1:8" ht="10.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>
      <c r="A64" s="79" t="s">
        <v>74</v>
      </c>
      <c r="B64" s="79"/>
      <c r="C64" s="79"/>
      <c r="D64" s="79"/>
      <c r="E64" s="79"/>
      <c r="F64" s="79"/>
      <c r="G64" s="79"/>
      <c r="H64" s="79"/>
    </row>
    <row r="65" spans="1:8" s="53" customFormat="1" ht="8.5" customHeight="1">
      <c r="A65" s="78" t="s">
        <v>63</v>
      </c>
      <c r="B65" s="78"/>
      <c r="C65" s="66"/>
      <c r="D65" s="66"/>
      <c r="E65" s="49"/>
      <c r="F65" s="49"/>
      <c r="G65" s="49"/>
      <c r="H65" s="49"/>
    </row>
    <row r="66" spans="1:8" s="75" customFormat="1" ht="25" customHeight="1">
      <c r="A66" s="79" t="s">
        <v>64</v>
      </c>
      <c r="B66" s="79"/>
      <c r="C66" s="79"/>
      <c r="D66" s="79"/>
      <c r="E66" s="79"/>
      <c r="F66" s="79"/>
      <c r="G66" s="79"/>
      <c r="H66" s="79"/>
    </row>
    <row r="67" spans="1:8" s="75" customFormat="1" ht="22.5" customHeight="1">
      <c r="A67" s="79" t="s">
        <v>65</v>
      </c>
      <c r="B67" s="79"/>
      <c r="C67" s="79"/>
      <c r="D67" s="79"/>
      <c r="E67" s="79"/>
      <c r="F67" s="79"/>
      <c r="G67" s="79"/>
      <c r="H67" s="79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</vt:i4>
      </vt:variant>
    </vt:vector>
  </HeadingPairs>
  <TitlesOfParts>
    <vt:vector size="9" baseType="lpstr">
      <vt:lpstr>repfor_01</vt:lpstr>
      <vt:lpstr>1998-2003</vt:lpstr>
      <vt:lpstr>2004-2009</vt:lpstr>
      <vt:lpstr>2010-2015</vt:lpstr>
      <vt:lpstr>2016-</vt:lpstr>
      <vt:lpstr>'1998-2003'!Títols_per_imprimir</vt:lpstr>
      <vt:lpstr>'2004-2009'!Títols_per_imprimir</vt:lpstr>
      <vt:lpstr>'2010-2015'!Títols_per_imprimir</vt:lpstr>
      <vt:lpstr>'2016-'!Títols_per_imprimir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Rompudes Forestals 2019</dc:title>
  <dc:creator>DARP</dc:creator>
  <cp:lastModifiedBy>Bitton Perez, Miriam</cp:lastModifiedBy>
  <cp:lastPrinted>2020-05-07T21:14:28Z</cp:lastPrinted>
  <dcterms:created xsi:type="dcterms:W3CDTF">2018-06-01T09:51:18Z</dcterms:created>
  <dcterms:modified xsi:type="dcterms:W3CDTF">2021-05-10T10:34:43Z</dcterms:modified>
</cp:coreProperties>
</file>